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ared drives\HRP deliverables 1.0\Union County (32-1304)\Special Projects_Depreciation, Form 990,HM36, SB71 &amp;Rural\SB71\2024\Work\"/>
    </mc:Choice>
  </mc:AlternateContent>
  <xr:revisionPtr revIDLastSave="0" documentId="13_ncr:1_{7EB2FFC0-C38B-4D68-BBB5-8BF99704C9F7}" xr6:coauthVersionLast="47" xr6:coauthVersionMax="47" xr10:uidLastSave="{00000000-0000-0000-0000-000000000000}"/>
  <workbookProtection workbookAlgorithmName="SHA-512" workbookHashValue="HiQH3M+hPgMdGItQYg5S8dO/faTKoQJmcLU15QkjZt88Q5HbaxNmXL0j8OM3J720SgIMqow5YSi523epo56Ojg==" workbookSaltValue="SUlsuKjMR0N5zOPc4oTIKA==" workbookSpinCount="100000" lockStructure="1"/>
  <bookViews>
    <workbookView xWindow="-120" yWindow="-120" windowWidth="29040" windowHeight="15720" xr2:uid="{00000000-000D-0000-FFFF-FFFF00000000}"/>
  </bookViews>
  <sheets>
    <sheet name="Section 8.A.1 and 2" sheetId="1" r:id="rId1"/>
    <sheet name="Section 8.B.(1)" sheetId="2" r:id="rId2"/>
    <sheet name="Section 8.B.(2)" sheetId="3" r:id="rId3"/>
    <sheet name="Definition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L62" i="2"/>
  <c r="G9" i="2"/>
  <c r="N48" i="2" l="1"/>
  <c r="N47" i="2"/>
  <c r="N46" i="2"/>
  <c r="N45" i="2"/>
  <c r="N44" i="2"/>
  <c r="N43" i="2"/>
  <c r="N42" i="2"/>
  <c r="N41" i="2"/>
  <c r="N40" i="2"/>
  <c r="N39" i="2"/>
  <c r="N38" i="2"/>
  <c r="N37" i="2"/>
  <c r="N36" i="2"/>
  <c r="N35" i="2"/>
  <c r="N34" i="2"/>
  <c r="N33" i="2"/>
  <c r="N32" i="2"/>
  <c r="N31" i="2"/>
  <c r="G23" i="2" l="1"/>
  <c r="G22" i="2"/>
  <c r="G16" i="2" l="1"/>
  <c r="K211" i="2" l="1"/>
  <c r="L211" i="2"/>
  <c r="J211"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50" i="2"/>
  <c r="N211" i="2" l="1"/>
  <c r="G25" i="2" s="1"/>
  <c r="G27" i="2" s="1"/>
</calcChain>
</file>

<file path=xl/sharedStrings.xml><?xml version="1.0" encoding="utf-8"?>
<sst xmlns="http://schemas.openxmlformats.org/spreadsheetml/2006/main" count="120" uniqueCount="106">
  <si>
    <t>Cost Center Line Number</t>
  </si>
  <si>
    <t>Cost Center Description</t>
  </si>
  <si>
    <t>Per Diem from Worksheet D-1 of the cost report</t>
  </si>
  <si>
    <t>Cost to Charge Ratio from Worksheet C Part I</t>
  </si>
  <si>
    <t>Routine Cost Centers</t>
  </si>
  <si>
    <t>Ancillary Cost Centers</t>
  </si>
  <si>
    <t>Adults and Pediatrics</t>
  </si>
  <si>
    <t>ICU</t>
  </si>
  <si>
    <t>Coronary Care Unit</t>
  </si>
  <si>
    <t>Burn Intensive Care Unit</t>
  </si>
  <si>
    <t>Surgical Intensive Care Unit</t>
  </si>
  <si>
    <t>Other Special Care Unit</t>
  </si>
  <si>
    <t>Subprovider I</t>
  </si>
  <si>
    <t>Subprovider II</t>
  </si>
  <si>
    <t>Other Subprovider</t>
  </si>
  <si>
    <t>Nursery</t>
  </si>
  <si>
    <t>Days Associated with Patients Above (Mapped to Appropriate Routine Cost Center)</t>
  </si>
  <si>
    <t>Inpatient Ancillary Charges Associated with Patients Above (Mapped to Appropriate Routine Cost Center)</t>
  </si>
  <si>
    <t>Outpatient Ancillary Charges Associated with Patients Above (Mapped to Appropriate Routine Cost Center)</t>
  </si>
  <si>
    <t>Calculated Costs</t>
  </si>
  <si>
    <t>Total Costs From Table Below</t>
  </si>
  <si>
    <t>The number of indigent patients whose health care costs were paid directly from the funds described in Subsection A of this section and the total amount of funds expended for these health care costs</t>
  </si>
  <si>
    <t>Indigent Care Annual Reporting Template</t>
  </si>
  <si>
    <t>Provider Name</t>
  </si>
  <si>
    <t>Provider Medicaid Number</t>
  </si>
  <si>
    <t>Provider Medicare Number</t>
  </si>
  <si>
    <t>Fiscal Year Begin</t>
  </si>
  <si>
    <t>Fiscal Year End</t>
  </si>
  <si>
    <t>From SB71 Section 8</t>
  </si>
  <si>
    <t>Health care facilities and third-party health care providers shall annually report to the department how the following funds are used:</t>
  </si>
  <si>
    <t>(Please describe the use of the funds reported above)</t>
  </si>
  <si>
    <t>From SB71</t>
  </si>
  <si>
    <t>Section 8.B.(2)</t>
  </si>
  <si>
    <t>As applicable, the health care facility's estimated annual amount and percentage of the health care facility's bad debt expense attributable to patients eligible under the health care facility's financial assistance policy and an explanation of the methodology used by the health care facility to estimate this amount and percentage.</t>
  </si>
  <si>
    <t>What percentage of total bad debt expense is represented by the amount reported above?</t>
  </si>
  <si>
    <t>From SB71: A health care facility's or third-party health care provider's report to the department shall include:</t>
  </si>
  <si>
    <t xml:space="preserve"> Hospital Access Payments</t>
  </si>
  <si>
    <t>Targeted Access Payments</t>
  </si>
  <si>
    <t>SNCP DRG Enhanced Rate Payments</t>
  </si>
  <si>
    <t>Total Patients Reported Above (formula)</t>
  </si>
  <si>
    <t>Input number of Medicaid Claims</t>
  </si>
  <si>
    <t xml:space="preserve">Input number of Medicaid patients served </t>
  </si>
  <si>
    <t>(patient with multiple visits would be counted once)</t>
  </si>
  <si>
    <t>Input number of Indigent Claims</t>
  </si>
  <si>
    <t xml:space="preserve">Cost of care related to portion of bill for insured patients qualifying for indigent care </t>
  </si>
  <si>
    <t>Cost to charge ratio</t>
  </si>
  <si>
    <t>Charges</t>
  </si>
  <si>
    <t>Direct cost paid to post acute care providers on behalf of patients qualifying for indigent care</t>
  </si>
  <si>
    <r>
      <t xml:space="preserve">Populate the table below utilizing your cost report that ends in state fiscal year 2023, and claims data for the </t>
    </r>
    <r>
      <rPr>
        <b/>
        <sz val="11"/>
        <color theme="1"/>
        <rFont val="Calibri"/>
        <family val="2"/>
        <scheme val="minor"/>
      </rPr>
      <t xml:space="preserve">Indigent </t>
    </r>
    <r>
      <rPr>
        <sz val="11"/>
        <color theme="1"/>
        <rFont val="Calibri"/>
        <family val="2"/>
        <scheme val="minor"/>
      </rPr>
      <t>patients included in the figure in section 1 of this tab.</t>
    </r>
  </si>
  <si>
    <t>Certification Statement</t>
  </si>
  <si>
    <t>Name of Authorized Person</t>
  </si>
  <si>
    <t>Title</t>
  </si>
  <si>
    <t>Telephone Number</t>
  </si>
  <si>
    <t>Email of Authorized Person</t>
  </si>
  <si>
    <t>Signature of Authorized Person</t>
  </si>
  <si>
    <t>Date of Signature</t>
  </si>
  <si>
    <t>Address of Authorized Person</t>
  </si>
  <si>
    <t>Street or P.O. Box</t>
  </si>
  <si>
    <t>City</t>
  </si>
  <si>
    <t>State</t>
  </si>
  <si>
    <t>Zip Code</t>
  </si>
  <si>
    <t>Name of Preparer</t>
  </si>
  <si>
    <t>Email of Preparer</t>
  </si>
  <si>
    <t>Date of Preparation</t>
  </si>
  <si>
    <t>Address of Preparer</t>
  </si>
  <si>
    <t>Report the data below on the cash basis (monies received during the state fiscal year 2024).</t>
  </si>
  <si>
    <t>Indigent care funds and safety net care pool funds pursuant to the Indigent Hospital and County Health Care Act.</t>
  </si>
  <si>
    <t>In the box below please report any Mill Levy funds received by the facility:</t>
  </si>
  <si>
    <t>In the box below please report any safety net care funds received by the facility. Please include Hospital Access Payments, Targeted Access Payments, and Enhanced DRG Payments (Do not include Mill Levy Revenue):</t>
  </si>
  <si>
    <t>In the box below please report any funds received from county health plan for indigent patients (Do not include Mill Levy Revenue):</t>
  </si>
  <si>
    <t>1.</t>
  </si>
  <si>
    <t xml:space="preserve">Total Costs for Indigent Care </t>
  </si>
  <si>
    <t>2.</t>
  </si>
  <si>
    <t>In the space provided below, please explain the methodology used to create the estimates reported in boxes 1 and 2:</t>
  </si>
  <si>
    <t>In the box below, please report the amount of bad debt expense attributable to patients that are eligible for the facilities financial assistance program:</t>
  </si>
  <si>
    <t>In the box below please report any County/Municipal Bond Proceeds received by the facility:</t>
  </si>
  <si>
    <t>Funds raised to pay the cost of operating and maintain county hospitals, pay contracting hospitals in accordance with health care facilities contracts or pay a county's transfer to the county-supported Medicaid fund pursuant to the Hospital Funding Act:</t>
  </si>
  <si>
    <t xml:space="preserve"> (sum of G22, G23 and G25)</t>
  </si>
  <si>
    <t>Definitions</t>
  </si>
  <si>
    <t>Indigent patient means a patient with a household income that does not exceed two hundred percent of the federal poverty level.</t>
  </si>
  <si>
    <t>This is to certify that the foregoing information, including any attached exhibits, schedules, and explanations is true, accurate, complete, and related to Indigent Care Annual Reporting Requirements in New Mexico. I understand this information is used to ensure that uninsured and underinsured residents of New Mexico have access to necessary healthcare services, including ambulance transport and hospital care. I understand that any false claims, statements, or documents, or concealment of material facts may be prosecuted under applicable federal or state law. Declaration of preparer is based on all information of which the preparer has any knowledge.</t>
  </si>
  <si>
    <t>CLAYTON HEALTH SYSTEMS INC, dba UNION COUNTY GENERAL HOSPITAL</t>
  </si>
  <si>
    <t>B2253</t>
  </si>
  <si>
    <t>32-1304</t>
  </si>
  <si>
    <t xml:space="preserve">The hospital used this money to cover the cost of indigent patient care.  </t>
  </si>
  <si>
    <t>Mill Levy funds were used for the payment of federal payroll tax, employee health/dental/vision insurance, and malpractice insurance cost.</t>
  </si>
  <si>
    <t>Operating Room</t>
  </si>
  <si>
    <t>Anesthesiology</t>
  </si>
  <si>
    <t>Radiology - Diagnostic</t>
  </si>
  <si>
    <t>CT Scan</t>
  </si>
  <si>
    <t>MRI</t>
  </si>
  <si>
    <t>Laboratory</t>
  </si>
  <si>
    <t>Respiratory Therapy</t>
  </si>
  <si>
    <t>Physical Therapy</t>
  </si>
  <si>
    <t>Electrocardiology</t>
  </si>
  <si>
    <t>Medical Supplied Charged to Patients</t>
  </si>
  <si>
    <t>Imp. Dev. Charged to Patients</t>
  </si>
  <si>
    <t>Drugs Charged to Patients</t>
  </si>
  <si>
    <t>RHC - Clayton</t>
  </si>
  <si>
    <t>RHC - Des Moines</t>
  </si>
  <si>
    <t>Clinic</t>
  </si>
  <si>
    <t>Emergency</t>
  </si>
  <si>
    <t>Observation Beds</t>
  </si>
  <si>
    <t>Durable Medical Equipment</t>
  </si>
  <si>
    <t>Union County General Hospital (UCGH) offers financial assistance to any patient that applies during or after care and who meets certain eligibility criteria.  Since the patient must apply for financial assistance and provide financial data that supports their eligibility, UCGH cannot estimate which patients are eligibile for financial assistance who do not apply and submit documentation.  Based on an internal review of bad debt write-offs posted to the patient accounting system, there were no write-offs to bad debt expense of patient balances for patients eligible for the financial assistance program based on a submitted application.</t>
  </si>
  <si>
    <t>For FYE 6/30/2024, the provider incurred $2.6M in cost for Medicaid FFS and HMO services but only received $1.8M of Medicaid payment (excluding enhanced rate payments), which resulted in a shortfall of $836k.  Consequently, the combined Medicaid shortfall of $836K EXCEEDED the above combined Hospital safety net care funds.  This shortfall EXCLUDES uninsured patients.  Consequently, the true out-of-pocket cost of providing patient care to indigent (including uninsured) patients in the Clayton, New Mexico service area amounts to $1.8M vs. the combined claims payments and safety net care payments of only $344k for a combined shortfall of $1.5M.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</si>
</sst>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
    <numFmt numFmtId="165" formatCode="_(* #,##0_);_(* \(#,##0\);_(* &quot;-&quot;??_);_(@_)"/>
    <numFmt numFmtId="166" formatCode="&quot;$&quot;#,##0.00"/>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6"/>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2" fillId="0" borderId="0" xfId="0" applyFont="1"/>
    <xf numFmtId="0" fontId="0" fillId="0" borderId="1" xfId="0" applyBorder="1"/>
    <xf numFmtId="0" fontId="0" fillId="3" borderId="2" xfId="0" applyFill="1" applyBorder="1"/>
    <xf numFmtId="0" fontId="0" fillId="0" borderId="2" xfId="0" applyBorder="1" applyAlignment="1">
      <alignment horizontal="center" wrapText="1"/>
    </xf>
    <xf numFmtId="0" fontId="0" fillId="0" borderId="0" xfId="0" applyAlignment="1">
      <alignment horizontal="left" vertical="top" wrapText="1"/>
    </xf>
    <xf numFmtId="43" fontId="0" fillId="0" borderId="0" xfId="1" applyFont="1" applyFill="1" applyAlignment="1">
      <alignment horizontal="left"/>
    </xf>
    <xf numFmtId="0" fontId="4" fillId="0" borderId="0" xfId="0" applyFont="1"/>
    <xf numFmtId="43" fontId="0" fillId="0" borderId="0" xfId="1" applyFont="1" applyFill="1" applyBorder="1" applyAlignment="1">
      <alignment horizontal="center"/>
    </xf>
    <xf numFmtId="0" fontId="0" fillId="0" borderId="0" xfId="0" applyAlignment="1">
      <alignment horizontal="left"/>
    </xf>
    <xf numFmtId="0" fontId="0" fillId="0" borderId="0" xfId="0" applyAlignment="1">
      <alignment vertical="top" wrapText="1"/>
    </xf>
    <xf numFmtId="0" fontId="0" fillId="0" borderId="0" xfId="0" applyAlignment="1">
      <alignment horizontal="center" vertical="top" wrapText="1"/>
    </xf>
    <xf numFmtId="165" fontId="0" fillId="0" borderId="0" xfId="0" applyNumberFormat="1" applyAlignment="1">
      <alignment vertical="top" wrapText="1"/>
    </xf>
    <xf numFmtId="166" fontId="0" fillId="0" borderId="2" xfId="0" applyNumberFormat="1" applyBorder="1" applyAlignment="1" applyProtection="1">
      <alignment horizontal="left" vertical="top" wrapText="1"/>
      <protection hidden="1"/>
    </xf>
    <xf numFmtId="164" fontId="0" fillId="2" borderId="2" xfId="0" applyNumberFormat="1" applyFill="1" applyBorder="1" applyAlignment="1" applyProtection="1">
      <alignment vertical="top" wrapText="1"/>
      <protection locked="0"/>
    </xf>
    <xf numFmtId="166" fontId="0" fillId="2" borderId="2" xfId="3" applyNumberFormat="1" applyFont="1" applyFill="1" applyBorder="1" applyAlignment="1" applyProtection="1">
      <alignment horizontal="right" vertical="top" wrapText="1"/>
      <protection locked="0"/>
    </xf>
    <xf numFmtId="2" fontId="0" fillId="0" borderId="0" xfId="0" applyNumberFormat="1"/>
    <xf numFmtId="166" fontId="0" fillId="0" borderId="2" xfId="0" applyNumberFormat="1" applyBorder="1" applyAlignment="1">
      <alignment vertical="top" wrapText="1"/>
    </xf>
    <xf numFmtId="44" fontId="0" fillId="2" borderId="2" xfId="1" applyNumberFormat="1" applyFont="1" applyFill="1" applyBorder="1" applyAlignment="1" applyProtection="1">
      <alignment horizontal="right"/>
      <protection locked="0"/>
    </xf>
    <xf numFmtId="0" fontId="0" fillId="2" borderId="2" xfId="0" applyFill="1" applyBorder="1" applyProtection="1">
      <protection locked="0"/>
    </xf>
    <xf numFmtId="164" fontId="0" fillId="2" borderId="2" xfId="0" applyNumberFormat="1" applyFill="1" applyBorder="1" applyProtection="1">
      <protection locked="0"/>
    </xf>
    <xf numFmtId="44" fontId="0" fillId="2" borderId="2" xfId="1" applyNumberFormat="1" applyFont="1" applyFill="1" applyBorder="1" applyProtection="1">
      <protection locked="0"/>
    </xf>
    <xf numFmtId="0" fontId="0" fillId="0" borderId="2" xfId="0" applyBorder="1" applyProtection="1">
      <protection hidden="1"/>
    </xf>
    <xf numFmtId="44" fontId="0" fillId="0" borderId="2" xfId="0" applyNumberFormat="1" applyBorder="1" applyProtection="1">
      <protection hidden="1"/>
    </xf>
    <xf numFmtId="0" fontId="0" fillId="0" borderId="2" xfId="0" applyBorder="1"/>
    <xf numFmtId="0" fontId="0" fillId="0" borderId="4"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3" fillId="0" borderId="2" xfId="0" applyFont="1" applyBorder="1"/>
    <xf numFmtId="0" fontId="5" fillId="0" borderId="0" xfId="0" applyFont="1" applyAlignment="1">
      <alignment horizontal="center" vertical="center"/>
    </xf>
    <xf numFmtId="0" fontId="0" fillId="0" borderId="0" xfId="0" applyAlignment="1" applyProtection="1">
      <alignment horizontal="left"/>
      <protection locked="0"/>
    </xf>
    <xf numFmtId="0" fontId="3" fillId="0" borderId="0" xfId="0" applyFont="1"/>
    <xf numFmtId="49" fontId="0" fillId="0" borderId="0" xfId="0" applyNumberFormat="1" applyAlignment="1">
      <alignment horizontal="right"/>
    </xf>
    <xf numFmtId="166" fontId="0" fillId="0" borderId="0" xfId="0" applyNumberFormat="1" applyAlignment="1">
      <alignment vertical="top" wrapText="1"/>
    </xf>
    <xf numFmtId="49" fontId="0" fillId="0" borderId="0" xfId="0" applyNumberFormat="1" applyAlignment="1">
      <alignment horizontal="right" vertical="top"/>
    </xf>
    <xf numFmtId="44" fontId="3" fillId="0" borderId="12" xfId="1" applyNumberFormat="1" applyFont="1" applyBorder="1" applyProtection="1">
      <protection hidden="1"/>
    </xf>
    <xf numFmtId="165" fontId="3" fillId="0" borderId="12" xfId="1" applyNumberFormat="1" applyFont="1" applyBorder="1" applyProtection="1">
      <protection hidden="1"/>
    </xf>
    <xf numFmtId="165" fontId="0" fillId="0" borderId="0" xfId="1" applyNumberFormat="1" applyFont="1" applyProtection="1">
      <protection hidden="1"/>
    </xf>
    <xf numFmtId="0" fontId="5" fillId="0" borderId="0" xfId="0" applyFont="1" applyAlignment="1">
      <alignment horizontal="center" vertical="center"/>
    </xf>
    <xf numFmtId="166" fontId="0" fillId="2" borderId="4" xfId="1" applyNumberFormat="1" applyFont="1" applyFill="1" applyBorder="1" applyAlignment="1" applyProtection="1">
      <alignment horizontal="right"/>
      <protection locked="0"/>
    </xf>
    <xf numFmtId="166" fontId="0" fillId="2" borderId="12" xfId="1" applyNumberFormat="1" applyFont="1" applyFill="1" applyBorder="1" applyAlignment="1" applyProtection="1">
      <alignment horizontal="right"/>
      <protection locked="0"/>
    </xf>
    <xf numFmtId="166" fontId="0" fillId="2" borderId="5" xfId="1" applyNumberFormat="1" applyFont="1" applyFill="1" applyBorder="1" applyAlignment="1" applyProtection="1">
      <alignment horizontal="right"/>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horizontal="left" wrapText="1"/>
    </xf>
    <xf numFmtId="0" fontId="0" fillId="2" borderId="1" xfId="0" applyFill="1" applyBorder="1" applyAlignment="1" applyProtection="1">
      <alignment horizontal="left"/>
      <protection locked="0"/>
    </xf>
    <xf numFmtId="14" fontId="0" fillId="0" borderId="1" xfId="0" applyNumberFormat="1" applyBorder="1" applyAlignment="1">
      <alignment horizontal="center"/>
    </xf>
    <xf numFmtId="0" fontId="3" fillId="0" borderId="0" xfId="0" applyFont="1" applyAlignment="1">
      <alignment horizontal="left" vertical="top" wrapText="1"/>
    </xf>
    <xf numFmtId="0" fontId="0" fillId="0" borderId="0" xfId="0" applyAlignment="1">
      <alignment horizontal="left"/>
    </xf>
    <xf numFmtId="0" fontId="0" fillId="2" borderId="2" xfId="0" applyFill="1" applyBorder="1" applyAlignment="1" applyProtection="1">
      <alignment horizontal="left"/>
      <protection locked="0"/>
    </xf>
    <xf numFmtId="0" fontId="0" fillId="0" borderId="0" xfId="0" applyAlignment="1">
      <alignment vertical="top" wrapText="1"/>
    </xf>
    <xf numFmtId="0" fontId="0" fillId="2" borderId="2" xfId="0" applyFill="1" applyBorder="1" applyAlignment="1" applyProtection="1">
      <alignment horizontal="center"/>
      <protection locked="0"/>
    </xf>
    <xf numFmtId="0" fontId="0" fillId="0" borderId="0" xfId="0" applyAlignment="1">
      <alignment horizontal="center"/>
    </xf>
    <xf numFmtId="0" fontId="0" fillId="0" borderId="2" xfId="0" applyBorder="1" applyAlignment="1" applyProtection="1">
      <alignment horizontal="left"/>
      <protection hidden="1"/>
    </xf>
    <xf numFmtId="0" fontId="0" fillId="0" borderId="2" xfId="0" applyBorder="1" applyAlignment="1">
      <alignment horizontal="center"/>
    </xf>
    <xf numFmtId="3" fontId="0" fillId="2" borderId="4" xfId="1" applyNumberFormat="1" applyFont="1" applyFill="1" applyBorder="1" applyAlignment="1" applyProtection="1">
      <alignment horizontal="right"/>
      <protection locked="0"/>
    </xf>
    <xf numFmtId="3" fontId="0" fillId="2" borderId="5" xfId="1" applyNumberFormat="1" applyFont="1" applyFill="1" applyBorder="1" applyAlignment="1" applyProtection="1">
      <alignment horizontal="right"/>
      <protection locked="0"/>
    </xf>
    <xf numFmtId="0" fontId="0" fillId="0" borderId="3" xfId="0" applyBorder="1" applyAlignment="1">
      <alignment horizontal="left"/>
    </xf>
    <xf numFmtId="3" fontId="0" fillId="0" borderId="4" xfId="0" applyNumberFormat="1" applyBorder="1" applyAlignment="1" applyProtection="1">
      <alignment horizontal="right"/>
      <protection hidden="1"/>
    </xf>
    <xf numFmtId="3" fontId="0" fillId="0" borderId="5" xfId="0" applyNumberFormat="1" applyBorder="1" applyAlignment="1" applyProtection="1">
      <alignment horizontal="right"/>
      <protection hidden="1"/>
    </xf>
    <xf numFmtId="0" fontId="0" fillId="0" borderId="2" xfId="0" applyBorder="1" applyAlignment="1" applyProtection="1">
      <alignment horizontal="left" vertical="top" wrapText="1"/>
      <protection locked="0"/>
    </xf>
    <xf numFmtId="44" fontId="0" fillId="2" borderId="2" xfId="1" applyNumberFormat="1" applyFont="1" applyFill="1" applyBorder="1" applyAlignment="1" applyProtection="1">
      <alignment horizontal="center"/>
      <protection locked="0"/>
    </xf>
    <xf numFmtId="9" fontId="0" fillId="2" borderId="2" xfId="2" applyFont="1" applyFill="1" applyBorder="1" applyAlignment="1" applyProtection="1">
      <alignment horizontal="center"/>
      <protection locked="0"/>
    </xf>
    <xf numFmtId="0" fontId="3" fillId="0" borderId="4"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2" borderId="4"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14" fontId="0" fillId="2" borderId="4" xfId="0" applyNumberFormat="1" applyFill="1" applyBorder="1" applyAlignment="1" applyProtection="1">
      <alignment horizontal="center"/>
      <protection locked="0"/>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1"/>
  <sheetViews>
    <sheetView showGridLines="0" tabSelected="1" topLeftCell="A25" zoomScaleNormal="100" workbookViewId="0">
      <selection activeCell="C46" sqref="C46"/>
    </sheetView>
  </sheetViews>
  <sheetFormatPr defaultColWidth="0" defaultRowHeight="15" zeroHeight="1" x14ac:dyDescent="0.25"/>
  <cols>
    <col min="1" max="1" width="5.140625" customWidth="1"/>
    <col min="2" max="15" width="9.140625" customWidth="1"/>
    <col min="16" max="16384" width="9.140625" hidden="1"/>
  </cols>
  <sheetData>
    <row r="1" spans="2:15" x14ac:dyDescent="0.25">
      <c r="B1" s="38" t="s">
        <v>22</v>
      </c>
      <c r="C1" s="38"/>
      <c r="D1" s="38"/>
      <c r="E1" s="38"/>
      <c r="F1" s="38"/>
      <c r="G1" s="38"/>
      <c r="H1" s="38"/>
      <c r="I1" s="38"/>
      <c r="J1" s="38"/>
      <c r="K1" s="38"/>
      <c r="L1" s="38"/>
      <c r="M1" s="38"/>
      <c r="N1" s="38"/>
      <c r="O1" s="38"/>
    </row>
    <row r="2" spans="2:15" ht="25.5" customHeight="1" x14ac:dyDescent="0.25">
      <c r="B2" s="38"/>
      <c r="C2" s="38"/>
      <c r="D2" s="38"/>
      <c r="E2" s="38"/>
      <c r="F2" s="38"/>
      <c r="G2" s="38"/>
      <c r="H2" s="38"/>
      <c r="I2" s="38"/>
      <c r="J2" s="38"/>
      <c r="K2" s="38"/>
      <c r="L2" s="38"/>
      <c r="M2" s="38"/>
      <c r="N2" s="38"/>
      <c r="O2" s="38"/>
    </row>
    <row r="3" spans="2:15" x14ac:dyDescent="0.25">
      <c r="B3" s="38"/>
      <c r="C3" s="38"/>
      <c r="D3" s="38"/>
      <c r="E3" s="38"/>
      <c r="F3" s="38"/>
      <c r="G3" s="38"/>
      <c r="H3" s="38"/>
      <c r="I3" s="38"/>
      <c r="J3" s="38"/>
      <c r="K3" s="38"/>
      <c r="L3" s="38"/>
      <c r="M3" s="38"/>
      <c r="N3" s="38"/>
      <c r="O3" s="38"/>
    </row>
    <row r="4" spans="2:15" x14ac:dyDescent="0.25">
      <c r="B4" t="s">
        <v>23</v>
      </c>
      <c r="E4" s="53" t="s">
        <v>81</v>
      </c>
      <c r="F4" s="53"/>
      <c r="G4" s="53"/>
      <c r="H4" s="53"/>
      <c r="I4" s="53"/>
    </row>
    <row r="5" spans="2:15" ht="9.9499999999999993" customHeight="1" x14ac:dyDescent="0.25">
      <c r="E5" s="30"/>
      <c r="F5" s="30"/>
      <c r="G5" s="30"/>
      <c r="H5" s="30"/>
      <c r="I5" s="30"/>
    </row>
    <row r="6" spans="2:15" x14ac:dyDescent="0.25">
      <c r="B6" t="s">
        <v>24</v>
      </c>
      <c r="E6" s="53" t="s">
        <v>82</v>
      </c>
      <c r="F6" s="53"/>
      <c r="G6" s="53"/>
      <c r="H6" s="53"/>
      <c r="I6" s="53"/>
    </row>
    <row r="7" spans="2:15" ht="9.9499999999999993" customHeight="1" x14ac:dyDescent="0.25">
      <c r="E7" s="30"/>
      <c r="F7" s="30"/>
      <c r="G7" s="30"/>
      <c r="H7" s="30"/>
      <c r="I7" s="30"/>
    </row>
    <row r="8" spans="2:15" x14ac:dyDescent="0.25">
      <c r="B8" t="s">
        <v>25</v>
      </c>
      <c r="E8" s="53" t="s">
        <v>83</v>
      </c>
      <c r="F8" s="53"/>
      <c r="G8" s="53"/>
      <c r="H8" s="53"/>
      <c r="I8" s="53"/>
    </row>
    <row r="9" spans="2:15" x14ac:dyDescent="0.25"/>
    <row r="10" spans="2:15" x14ac:dyDescent="0.25">
      <c r="B10" t="s">
        <v>26</v>
      </c>
      <c r="D10" s="54">
        <v>45108</v>
      </c>
      <c r="E10" s="54"/>
      <c r="F10" t="s">
        <v>27</v>
      </c>
      <c r="H10" s="54">
        <v>45473</v>
      </c>
      <c r="I10" s="54"/>
    </row>
    <row r="11" spans="2:15" x14ac:dyDescent="0.25">
      <c r="B11" s="1"/>
    </row>
    <row r="12" spans="2:15" x14ac:dyDescent="0.25"/>
    <row r="13" spans="2:15" x14ac:dyDescent="0.25">
      <c r="B13" s="31" t="s">
        <v>28</v>
      </c>
      <c r="C13" s="31"/>
    </row>
    <row r="14" spans="2:15" x14ac:dyDescent="0.25"/>
    <row r="15" spans="2:15" x14ac:dyDescent="0.25">
      <c r="B15" s="56" t="s">
        <v>29</v>
      </c>
      <c r="C15" s="56"/>
      <c r="D15" s="56"/>
      <c r="E15" s="56"/>
      <c r="F15" s="56"/>
      <c r="G15" s="56"/>
      <c r="H15" s="56"/>
      <c r="I15" s="56"/>
      <c r="J15" s="56"/>
      <c r="K15" s="56"/>
      <c r="L15" s="56"/>
      <c r="M15" s="56"/>
      <c r="N15" s="56"/>
    </row>
    <row r="16" spans="2:15" ht="9.9499999999999993" customHeight="1" x14ac:dyDescent="0.25">
      <c r="B16" s="9"/>
      <c r="C16" s="9"/>
      <c r="D16" s="9"/>
      <c r="E16" s="9"/>
      <c r="F16" s="9"/>
      <c r="G16" s="9"/>
      <c r="H16" s="9"/>
      <c r="I16" s="9"/>
      <c r="J16" s="9"/>
      <c r="K16" s="9"/>
      <c r="L16" s="9"/>
      <c r="M16" s="9"/>
      <c r="N16" s="9"/>
    </row>
    <row r="17" spans="2:14" ht="15.75" customHeight="1" x14ac:dyDescent="0.25">
      <c r="B17" s="9"/>
      <c r="C17" s="55" t="s">
        <v>65</v>
      </c>
      <c r="D17" s="55"/>
      <c r="E17" s="55"/>
      <c r="F17" s="55"/>
      <c r="G17" s="55"/>
      <c r="H17" s="55"/>
      <c r="I17" s="55"/>
      <c r="J17" s="55"/>
      <c r="K17" s="55"/>
      <c r="L17" s="55"/>
      <c r="M17" s="55"/>
      <c r="N17" s="55"/>
    </row>
    <row r="18" spans="2:14" ht="9.9499999999999993" customHeight="1" x14ac:dyDescent="0.25"/>
    <row r="19" spans="2:14" x14ac:dyDescent="0.25">
      <c r="B19" s="32" t="s">
        <v>70</v>
      </c>
      <c r="C19" s="56" t="s">
        <v>66</v>
      </c>
      <c r="D19" s="56"/>
      <c r="E19" s="56"/>
      <c r="F19" s="56"/>
      <c r="G19" s="56"/>
      <c r="H19" s="56"/>
      <c r="I19" s="56"/>
      <c r="J19" s="56"/>
      <c r="K19" s="56"/>
      <c r="L19" s="56"/>
      <c r="M19" s="56"/>
      <c r="N19" s="56"/>
    </row>
    <row r="20" spans="2:14" ht="9.9499999999999993" customHeight="1" x14ac:dyDescent="0.25"/>
    <row r="21" spans="2:14" ht="30" customHeight="1" x14ac:dyDescent="0.25">
      <c r="C21" s="52" t="s">
        <v>69</v>
      </c>
      <c r="D21" s="52"/>
      <c r="E21" s="52"/>
      <c r="F21" s="52"/>
      <c r="G21" s="52"/>
      <c r="H21" s="52"/>
      <c r="I21" s="52"/>
      <c r="J21" s="52"/>
      <c r="K21" s="52"/>
      <c r="L21" s="52"/>
      <c r="M21" s="52"/>
      <c r="N21" s="52"/>
    </row>
    <row r="22" spans="2:14" x14ac:dyDescent="0.25"/>
    <row r="23" spans="2:14" x14ac:dyDescent="0.25">
      <c r="C23" s="39">
        <v>887.07</v>
      </c>
      <c r="D23" s="40"/>
      <c r="E23" s="41"/>
    </row>
    <row r="24" spans="2:14" x14ac:dyDescent="0.25"/>
    <row r="25" spans="2:14" x14ac:dyDescent="0.25">
      <c r="C25" s="42" t="s">
        <v>84</v>
      </c>
      <c r="D25" s="43"/>
      <c r="E25" s="43"/>
      <c r="F25" s="43"/>
      <c r="G25" s="43"/>
      <c r="H25" s="43"/>
      <c r="I25" s="43"/>
      <c r="J25" s="43"/>
      <c r="K25" s="43"/>
      <c r="L25" s="43"/>
      <c r="M25" s="43"/>
      <c r="N25" s="44"/>
    </row>
    <row r="26" spans="2:14" x14ac:dyDescent="0.25">
      <c r="C26" s="45"/>
      <c r="D26" s="46"/>
      <c r="E26" s="46"/>
      <c r="F26" s="46"/>
      <c r="G26" s="46"/>
      <c r="H26" s="46"/>
      <c r="I26" s="46"/>
      <c r="J26" s="46"/>
      <c r="K26" s="46"/>
      <c r="L26" s="46"/>
      <c r="M26" s="46"/>
      <c r="N26" s="47"/>
    </row>
    <row r="27" spans="2:14" x14ac:dyDescent="0.25">
      <c r="C27" s="45"/>
      <c r="D27" s="46"/>
      <c r="E27" s="46"/>
      <c r="F27" s="46"/>
      <c r="G27" s="46"/>
      <c r="H27" s="46"/>
      <c r="I27" s="46"/>
      <c r="J27" s="46"/>
      <c r="K27" s="46"/>
      <c r="L27" s="46"/>
      <c r="M27" s="46"/>
      <c r="N27" s="47"/>
    </row>
    <row r="28" spans="2:14" x14ac:dyDescent="0.25">
      <c r="C28" s="45"/>
      <c r="D28" s="46"/>
      <c r="E28" s="46"/>
      <c r="F28" s="46"/>
      <c r="G28" s="46"/>
      <c r="H28" s="46"/>
      <c r="I28" s="46"/>
      <c r="J28" s="46"/>
      <c r="K28" s="46"/>
      <c r="L28" s="46"/>
      <c r="M28" s="46"/>
      <c r="N28" s="47"/>
    </row>
    <row r="29" spans="2:14" x14ac:dyDescent="0.25">
      <c r="C29" s="45"/>
      <c r="D29" s="46"/>
      <c r="E29" s="46"/>
      <c r="F29" s="46"/>
      <c r="G29" s="46"/>
      <c r="H29" s="46"/>
      <c r="I29" s="46"/>
      <c r="J29" s="46"/>
      <c r="K29" s="46"/>
      <c r="L29" s="46"/>
      <c r="M29" s="46"/>
      <c r="N29" s="47"/>
    </row>
    <row r="30" spans="2:14" x14ac:dyDescent="0.25">
      <c r="C30" s="48"/>
      <c r="D30" s="49"/>
      <c r="E30" s="49"/>
      <c r="F30" s="49"/>
      <c r="G30" s="49"/>
      <c r="H30" s="49"/>
      <c r="I30" s="49"/>
      <c r="J30" s="49"/>
      <c r="K30" s="49"/>
      <c r="L30" s="49"/>
      <c r="M30" s="49"/>
      <c r="N30" s="50"/>
    </row>
    <row r="31" spans="2:14" x14ac:dyDescent="0.25"/>
    <row r="32" spans="2:14" ht="30" customHeight="1" x14ac:dyDescent="0.25">
      <c r="C32" s="52" t="s">
        <v>68</v>
      </c>
      <c r="D32" s="52"/>
      <c r="E32" s="52"/>
      <c r="F32" s="52"/>
      <c r="G32" s="52"/>
      <c r="H32" s="52"/>
      <c r="I32" s="52"/>
      <c r="J32" s="52"/>
      <c r="K32" s="52"/>
      <c r="L32" s="52"/>
      <c r="M32" s="52"/>
      <c r="N32" s="52"/>
    </row>
    <row r="33" spans="2:14" x14ac:dyDescent="0.25">
      <c r="C33" s="1"/>
    </row>
    <row r="34" spans="2:14" x14ac:dyDescent="0.25">
      <c r="C34" s="39">
        <v>286942</v>
      </c>
      <c r="D34" s="40"/>
      <c r="E34" s="41"/>
      <c r="F34" t="s">
        <v>36</v>
      </c>
    </row>
    <row r="35" spans="2:14" ht="9.9499999999999993" customHeight="1" x14ac:dyDescent="0.25">
      <c r="C35" s="6"/>
      <c r="D35" s="6"/>
      <c r="E35" s="6"/>
    </row>
    <row r="36" spans="2:14" x14ac:dyDescent="0.25">
      <c r="C36" s="39">
        <v>8756</v>
      </c>
      <c r="D36" s="40"/>
      <c r="E36" s="41"/>
      <c r="F36" t="s">
        <v>37</v>
      </c>
    </row>
    <row r="37" spans="2:14" ht="9.9499999999999993" customHeight="1" x14ac:dyDescent="0.25">
      <c r="C37" s="6"/>
      <c r="D37" s="6"/>
      <c r="E37" s="6"/>
    </row>
    <row r="38" spans="2:14" x14ac:dyDescent="0.25">
      <c r="C38" s="39">
        <v>48839</v>
      </c>
      <c r="D38" s="40"/>
      <c r="E38" s="41"/>
      <c r="F38" t="s">
        <v>38</v>
      </c>
    </row>
    <row r="39" spans="2:14" x14ac:dyDescent="0.25"/>
    <row r="40" spans="2:14" x14ac:dyDescent="0.25">
      <c r="C40" s="42" t="s">
        <v>105</v>
      </c>
      <c r="D40" s="43"/>
      <c r="E40" s="43"/>
      <c r="F40" s="43"/>
      <c r="G40" s="43"/>
      <c r="H40" s="43"/>
      <c r="I40" s="43"/>
      <c r="J40" s="43"/>
      <c r="K40" s="43"/>
      <c r="L40" s="43"/>
      <c r="M40" s="43"/>
      <c r="N40" s="44"/>
    </row>
    <row r="41" spans="2:14" x14ac:dyDescent="0.25">
      <c r="C41" s="45"/>
      <c r="D41" s="46"/>
      <c r="E41" s="46"/>
      <c r="F41" s="46"/>
      <c r="G41" s="46"/>
      <c r="H41" s="46"/>
      <c r="I41" s="46"/>
      <c r="J41" s="46"/>
      <c r="K41" s="46"/>
      <c r="L41" s="46"/>
      <c r="M41" s="46"/>
      <c r="N41" s="47"/>
    </row>
    <row r="42" spans="2:14" x14ac:dyDescent="0.25">
      <c r="C42" s="45"/>
      <c r="D42" s="46"/>
      <c r="E42" s="46"/>
      <c r="F42" s="46"/>
      <c r="G42" s="46"/>
      <c r="H42" s="46"/>
      <c r="I42" s="46"/>
      <c r="J42" s="46"/>
      <c r="K42" s="46"/>
      <c r="L42" s="46"/>
      <c r="M42" s="46"/>
      <c r="N42" s="47"/>
    </row>
    <row r="43" spans="2:14" x14ac:dyDescent="0.25">
      <c r="C43" s="45"/>
      <c r="D43" s="46"/>
      <c r="E43" s="46"/>
      <c r="F43" s="46"/>
      <c r="G43" s="46"/>
      <c r="H43" s="46"/>
      <c r="I43" s="46"/>
      <c r="J43" s="46"/>
      <c r="K43" s="46"/>
      <c r="L43" s="46"/>
      <c r="M43" s="46"/>
      <c r="N43" s="47"/>
    </row>
    <row r="44" spans="2:14" x14ac:dyDescent="0.25">
      <c r="C44" s="45"/>
      <c r="D44" s="46"/>
      <c r="E44" s="46"/>
      <c r="F44" s="46"/>
      <c r="G44" s="46"/>
      <c r="H44" s="46"/>
      <c r="I44" s="46"/>
      <c r="J44" s="46"/>
      <c r="K44" s="46"/>
      <c r="L44" s="46"/>
      <c r="M44" s="46"/>
      <c r="N44" s="47"/>
    </row>
    <row r="45" spans="2:14" x14ac:dyDescent="0.25">
      <c r="C45" s="48"/>
      <c r="D45" s="49"/>
      <c r="E45" s="49"/>
      <c r="F45" s="49"/>
      <c r="G45" s="49"/>
      <c r="H45" s="49"/>
      <c r="I45" s="49"/>
      <c r="J45" s="49"/>
      <c r="K45" s="49"/>
      <c r="L45" s="49"/>
      <c r="M45" s="49"/>
      <c r="N45" s="50"/>
    </row>
    <row r="46" spans="2:14" x14ac:dyDescent="0.25"/>
    <row r="47" spans="2:14" ht="48" customHeight="1" x14ac:dyDescent="0.25">
      <c r="B47" s="34" t="s">
        <v>72</v>
      </c>
      <c r="C47" s="51" t="s">
        <v>76</v>
      </c>
      <c r="D47" s="51"/>
      <c r="E47" s="51"/>
      <c r="F47" s="51"/>
      <c r="G47" s="51"/>
      <c r="H47" s="51"/>
      <c r="I47" s="51"/>
      <c r="J47" s="51"/>
      <c r="K47" s="51"/>
      <c r="L47" s="51"/>
      <c r="M47" s="51"/>
      <c r="N47" s="51"/>
    </row>
    <row r="48" spans="2:14" ht="9.9499999999999993" customHeight="1" x14ac:dyDescent="0.25"/>
    <row r="49" spans="3:14" x14ac:dyDescent="0.25">
      <c r="C49" s="52" t="s">
        <v>67</v>
      </c>
      <c r="D49" s="52"/>
      <c r="E49" s="52"/>
      <c r="F49" s="52"/>
      <c r="G49" s="52"/>
      <c r="H49" s="52"/>
      <c r="I49" s="52"/>
      <c r="J49" s="52"/>
      <c r="K49" s="52"/>
      <c r="L49" s="52"/>
      <c r="M49" s="52"/>
      <c r="N49" s="52"/>
    </row>
    <row r="50" spans="3:14" ht="9.9499999999999993" customHeight="1" x14ac:dyDescent="0.25">
      <c r="C50" s="1"/>
    </row>
    <row r="51" spans="3:14" x14ac:dyDescent="0.25">
      <c r="C51" s="39">
        <v>744251.77</v>
      </c>
      <c r="D51" s="40"/>
      <c r="E51" s="41"/>
    </row>
    <row r="52" spans="3:14" x14ac:dyDescent="0.25"/>
    <row r="53" spans="3:14" x14ac:dyDescent="0.25">
      <c r="C53" s="42" t="s">
        <v>85</v>
      </c>
      <c r="D53" s="43"/>
      <c r="E53" s="43"/>
      <c r="F53" s="43"/>
      <c r="G53" s="43"/>
      <c r="H53" s="43"/>
      <c r="I53" s="43"/>
      <c r="J53" s="43"/>
      <c r="K53" s="43"/>
      <c r="L53" s="43"/>
      <c r="M53" s="43"/>
      <c r="N53" s="44"/>
    </row>
    <row r="54" spans="3:14" x14ac:dyDescent="0.25">
      <c r="C54" s="45"/>
      <c r="D54" s="46"/>
      <c r="E54" s="46"/>
      <c r="F54" s="46"/>
      <c r="G54" s="46"/>
      <c r="H54" s="46"/>
      <c r="I54" s="46"/>
      <c r="J54" s="46"/>
      <c r="K54" s="46"/>
      <c r="L54" s="46"/>
      <c r="M54" s="46"/>
      <c r="N54" s="47"/>
    </row>
    <row r="55" spans="3:14" x14ac:dyDescent="0.25">
      <c r="C55" s="45"/>
      <c r="D55" s="46"/>
      <c r="E55" s="46"/>
      <c r="F55" s="46"/>
      <c r="G55" s="46"/>
      <c r="H55" s="46"/>
      <c r="I55" s="46"/>
      <c r="J55" s="46"/>
      <c r="K55" s="46"/>
      <c r="L55" s="46"/>
      <c r="M55" s="46"/>
      <c r="N55" s="47"/>
    </row>
    <row r="56" spans="3:14" x14ac:dyDescent="0.25">
      <c r="C56" s="45"/>
      <c r="D56" s="46"/>
      <c r="E56" s="46"/>
      <c r="F56" s="46"/>
      <c r="G56" s="46"/>
      <c r="H56" s="46"/>
      <c r="I56" s="46"/>
      <c r="J56" s="46"/>
      <c r="K56" s="46"/>
      <c r="L56" s="46"/>
      <c r="M56" s="46"/>
      <c r="N56" s="47"/>
    </row>
    <row r="57" spans="3:14" x14ac:dyDescent="0.25">
      <c r="C57" s="45"/>
      <c r="D57" s="46"/>
      <c r="E57" s="46"/>
      <c r="F57" s="46"/>
      <c r="G57" s="46"/>
      <c r="H57" s="46"/>
      <c r="I57" s="46"/>
      <c r="J57" s="46"/>
      <c r="K57" s="46"/>
      <c r="L57" s="46"/>
      <c r="M57" s="46"/>
      <c r="N57" s="47"/>
    </row>
    <row r="58" spans="3:14" x14ac:dyDescent="0.25">
      <c r="C58" s="48"/>
      <c r="D58" s="49"/>
      <c r="E58" s="49"/>
      <c r="F58" s="49"/>
      <c r="G58" s="49"/>
      <c r="H58" s="49"/>
      <c r="I58" s="49"/>
      <c r="J58" s="49"/>
      <c r="K58" s="49"/>
      <c r="L58" s="49"/>
      <c r="M58" s="49"/>
      <c r="N58" s="50"/>
    </row>
    <row r="59" spans="3:14" x14ac:dyDescent="0.25"/>
    <row r="60" spans="3:14" x14ac:dyDescent="0.25">
      <c r="C60" s="52" t="s">
        <v>75</v>
      </c>
      <c r="D60" s="52"/>
      <c r="E60" s="52"/>
      <c r="F60" s="52"/>
      <c r="G60" s="52"/>
      <c r="H60" s="52"/>
      <c r="I60" s="52"/>
      <c r="J60" s="52"/>
      <c r="K60" s="52"/>
      <c r="L60" s="52"/>
      <c r="M60" s="52"/>
      <c r="N60" s="52"/>
    </row>
    <row r="61" spans="3:14" ht="9.9499999999999993" customHeight="1" x14ac:dyDescent="0.25">
      <c r="C61" s="1"/>
    </row>
    <row r="62" spans="3:14" ht="15.75" customHeight="1" x14ac:dyDescent="0.25">
      <c r="C62" s="39">
        <v>0</v>
      </c>
      <c r="D62" s="40"/>
      <c r="E62" s="41"/>
    </row>
    <row r="63" spans="3:14" ht="9.9499999999999993" customHeight="1" x14ac:dyDescent="0.25"/>
    <row r="64" spans="3:14" x14ac:dyDescent="0.25">
      <c r="C64" s="42" t="s">
        <v>30</v>
      </c>
      <c r="D64" s="43"/>
      <c r="E64" s="43"/>
      <c r="F64" s="43"/>
      <c r="G64" s="43"/>
      <c r="H64" s="43"/>
      <c r="I64" s="43"/>
      <c r="J64" s="43"/>
      <c r="K64" s="43"/>
      <c r="L64" s="43"/>
      <c r="M64" s="43"/>
      <c r="N64" s="44"/>
    </row>
    <row r="65" spans="3:14" x14ac:dyDescent="0.25">
      <c r="C65" s="45"/>
      <c r="D65" s="46"/>
      <c r="E65" s="46"/>
      <c r="F65" s="46"/>
      <c r="G65" s="46"/>
      <c r="H65" s="46"/>
      <c r="I65" s="46"/>
      <c r="J65" s="46"/>
      <c r="K65" s="46"/>
      <c r="L65" s="46"/>
      <c r="M65" s="46"/>
      <c r="N65" s="47"/>
    </row>
    <row r="66" spans="3:14" x14ac:dyDescent="0.25">
      <c r="C66" s="45"/>
      <c r="D66" s="46"/>
      <c r="E66" s="46"/>
      <c r="F66" s="46"/>
      <c r="G66" s="46"/>
      <c r="H66" s="46"/>
      <c r="I66" s="46"/>
      <c r="J66" s="46"/>
      <c r="K66" s="46"/>
      <c r="L66" s="46"/>
      <c r="M66" s="46"/>
      <c r="N66" s="47"/>
    </row>
    <row r="67" spans="3:14" x14ac:dyDescent="0.25">
      <c r="C67" s="45"/>
      <c r="D67" s="46"/>
      <c r="E67" s="46"/>
      <c r="F67" s="46"/>
      <c r="G67" s="46"/>
      <c r="H67" s="46"/>
      <c r="I67" s="46"/>
      <c r="J67" s="46"/>
      <c r="K67" s="46"/>
      <c r="L67" s="46"/>
      <c r="M67" s="46"/>
      <c r="N67" s="47"/>
    </row>
    <row r="68" spans="3:14" x14ac:dyDescent="0.25">
      <c r="C68" s="45"/>
      <c r="D68" s="46"/>
      <c r="E68" s="46"/>
      <c r="F68" s="46"/>
      <c r="G68" s="46"/>
      <c r="H68" s="46"/>
      <c r="I68" s="46"/>
      <c r="J68" s="46"/>
      <c r="K68" s="46"/>
      <c r="L68" s="46"/>
      <c r="M68" s="46"/>
      <c r="N68" s="47"/>
    </row>
    <row r="69" spans="3:14" x14ac:dyDescent="0.25">
      <c r="C69" s="48"/>
      <c r="D69" s="49"/>
      <c r="E69" s="49"/>
      <c r="F69" s="49"/>
      <c r="G69" s="49"/>
      <c r="H69" s="49"/>
      <c r="I69" s="49"/>
      <c r="J69" s="49"/>
      <c r="K69" s="49"/>
      <c r="L69" s="49"/>
      <c r="M69" s="49"/>
      <c r="N69" s="50"/>
    </row>
    <row r="70" spans="3:14" x14ac:dyDescent="0.25"/>
    <row r="71" spans="3:14" x14ac:dyDescent="0.25"/>
  </sheetData>
  <sheetProtection algorithmName="SHA-512" hashValue="ujov5qq1ppceF5Hn8WzAv19mC1tuIsxhwqLgLsyaBRAm5Sr3euhy0g+uPuudMSoBdOu4QnGD518pnr/R9LV6FQ==" saltValue="9MFGvgajEl3z3haAOKiP1Q==" spinCount="100000" sheet="1" objects="1" scenarios="1"/>
  <mergeCells count="24">
    <mergeCell ref="C25:N30"/>
    <mergeCell ref="C32:N32"/>
    <mergeCell ref="C17:N17"/>
    <mergeCell ref="D10:E10"/>
    <mergeCell ref="B15:N15"/>
    <mergeCell ref="C19:N19"/>
    <mergeCell ref="C21:N21"/>
    <mergeCell ref="C23:E23"/>
    <mergeCell ref="B1:O3"/>
    <mergeCell ref="C62:E62"/>
    <mergeCell ref="C64:N69"/>
    <mergeCell ref="C40:N45"/>
    <mergeCell ref="C47:N47"/>
    <mergeCell ref="C49:N49"/>
    <mergeCell ref="C51:E51"/>
    <mergeCell ref="C53:N58"/>
    <mergeCell ref="C60:N60"/>
    <mergeCell ref="C36:E36"/>
    <mergeCell ref="C38:E38"/>
    <mergeCell ref="C34:E34"/>
    <mergeCell ref="E4:I4"/>
    <mergeCell ref="E6:I6"/>
    <mergeCell ref="E8:I8"/>
    <mergeCell ref="H10:I10"/>
  </mergeCells>
  <pageMargins left="0.7" right="0.7" top="0.75" bottom="0.75" header="0.3" footer="0.3"/>
  <pageSetup scale="76" orientation="portrait" r:id="rId1"/>
  <rowBreaks count="1" manualBreakCount="1">
    <brk id="46" max="16383" man="1"/>
  </rowBreaks>
  <ignoredErrors>
    <ignoredError sqref="B19 B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2"/>
  <sheetViews>
    <sheetView showGridLines="0" topLeftCell="A22" zoomScaleNormal="100" workbookViewId="0">
      <selection activeCell="C18" sqref="C18:J20"/>
    </sheetView>
  </sheetViews>
  <sheetFormatPr defaultColWidth="0" defaultRowHeight="15" zeroHeight="1" x14ac:dyDescent="0.25"/>
  <cols>
    <col min="1" max="1" width="5.140625" customWidth="1"/>
    <col min="2" max="2" width="21.7109375" customWidth="1"/>
    <col min="3" max="4" width="9.140625" customWidth="1"/>
    <col min="5" max="5" width="12.140625" customWidth="1"/>
    <col min="6" max="6" width="14" customWidth="1"/>
    <col min="7" max="8" width="14.85546875" customWidth="1"/>
    <col min="9" max="9" width="1.7109375" customWidth="1"/>
    <col min="10" max="10" width="16.7109375" customWidth="1"/>
    <col min="11" max="11" width="16.85546875" customWidth="1"/>
    <col min="12" max="12" width="17.85546875" customWidth="1"/>
    <col min="13" max="13" width="1.7109375" customWidth="1"/>
    <col min="14" max="14" width="17.42578125" customWidth="1"/>
    <col min="15" max="15" width="9.140625" customWidth="1"/>
    <col min="16" max="16384" width="9.140625" hidden="1"/>
  </cols>
  <sheetData>
    <row r="1" spans="2:15" x14ac:dyDescent="0.25">
      <c r="B1" s="38" t="s">
        <v>22</v>
      </c>
      <c r="C1" s="38"/>
      <c r="D1" s="38"/>
      <c r="E1" s="38"/>
      <c r="F1" s="38"/>
      <c r="G1" s="38"/>
      <c r="H1" s="38"/>
      <c r="I1" s="38"/>
      <c r="J1" s="38"/>
      <c r="K1" s="38"/>
      <c r="L1" s="38"/>
      <c r="M1" s="38"/>
      <c r="N1" s="38"/>
      <c r="O1" s="38"/>
    </row>
    <row r="2" spans="2:15" x14ac:dyDescent="0.25">
      <c r="B2" s="38"/>
      <c r="C2" s="38"/>
      <c r="D2" s="38"/>
      <c r="E2" s="38"/>
      <c r="F2" s="38"/>
      <c r="G2" s="38"/>
      <c r="H2" s="38"/>
      <c r="I2" s="38"/>
      <c r="J2" s="38"/>
      <c r="K2" s="38"/>
      <c r="L2" s="38"/>
      <c r="M2" s="38"/>
      <c r="N2" s="38"/>
      <c r="O2" s="38"/>
    </row>
    <row r="3" spans="2:15" ht="25.5" customHeight="1" x14ac:dyDescent="0.25">
      <c r="B3" s="38"/>
      <c r="C3" s="38"/>
      <c r="D3" s="38"/>
      <c r="E3" s="38"/>
      <c r="F3" s="38"/>
      <c r="G3" s="38"/>
      <c r="H3" s="38"/>
      <c r="I3" s="38"/>
      <c r="J3" s="38"/>
      <c r="K3" s="38"/>
      <c r="L3" s="38"/>
      <c r="M3" s="38"/>
      <c r="N3" s="38"/>
      <c r="O3" s="38"/>
    </row>
    <row r="4" spans="2:15" x14ac:dyDescent="0.25">
      <c r="B4" t="s">
        <v>35</v>
      </c>
    </row>
    <row r="5" spans="2:15" x14ac:dyDescent="0.25"/>
    <row r="6" spans="2:15" x14ac:dyDescent="0.25">
      <c r="B6" s="32" t="s">
        <v>70</v>
      </c>
      <c r="C6" s="51" t="s">
        <v>21</v>
      </c>
      <c r="D6" s="51"/>
      <c r="E6" s="51"/>
      <c r="F6" s="51"/>
      <c r="G6" s="51"/>
      <c r="H6" s="51"/>
      <c r="I6" s="51"/>
      <c r="J6" s="51"/>
    </row>
    <row r="7" spans="2:15" x14ac:dyDescent="0.25">
      <c r="C7" s="51"/>
      <c r="D7" s="51"/>
      <c r="E7" s="51"/>
      <c r="F7" s="51"/>
      <c r="G7" s="51"/>
      <c r="H7" s="51"/>
      <c r="I7" s="51"/>
      <c r="J7" s="51"/>
    </row>
    <row r="8" spans="2:15" x14ac:dyDescent="0.25"/>
    <row r="9" spans="2:15" x14ac:dyDescent="0.25">
      <c r="C9" s="56" t="s">
        <v>43</v>
      </c>
      <c r="D9" s="56"/>
      <c r="E9" s="56"/>
      <c r="F9" s="65"/>
      <c r="G9" s="63">
        <f>5+16+128</f>
        <v>149</v>
      </c>
      <c r="H9" s="64"/>
      <c r="I9" s="16"/>
    </row>
    <row r="10" spans="2:15" x14ac:dyDescent="0.25">
      <c r="C10" s="1"/>
    </row>
    <row r="11" spans="2:15" x14ac:dyDescent="0.25">
      <c r="C11" s="7" t="s">
        <v>40</v>
      </c>
      <c r="G11" s="63">
        <f>1595+1789</f>
        <v>3384</v>
      </c>
      <c r="H11" s="64"/>
    </row>
    <row r="12" spans="2:15" x14ac:dyDescent="0.25">
      <c r="C12" s="7"/>
      <c r="G12" s="8"/>
      <c r="H12" s="8"/>
    </row>
    <row r="13" spans="2:15" x14ac:dyDescent="0.25">
      <c r="C13" s="7" t="s">
        <v>41</v>
      </c>
      <c r="G13" s="63">
        <v>848</v>
      </c>
      <c r="H13" s="64"/>
    </row>
    <row r="14" spans="2:15" x14ac:dyDescent="0.25">
      <c r="C14" s="7"/>
      <c r="D14" t="s">
        <v>42</v>
      </c>
      <c r="G14" s="8"/>
      <c r="H14" s="8"/>
    </row>
    <row r="15" spans="2:15" x14ac:dyDescent="0.25"/>
    <row r="16" spans="2:15" x14ac:dyDescent="0.25">
      <c r="C16" t="s">
        <v>39</v>
      </c>
      <c r="G16" s="66">
        <f>G9+G11</f>
        <v>3533</v>
      </c>
      <c r="H16" s="67"/>
    </row>
    <row r="17" spans="2:14" x14ac:dyDescent="0.25"/>
    <row r="18" spans="2:14" x14ac:dyDescent="0.25">
      <c r="C18" s="51" t="s">
        <v>48</v>
      </c>
      <c r="D18" s="51"/>
      <c r="E18" s="51"/>
      <c r="F18" s="51"/>
      <c r="G18" s="51"/>
      <c r="H18" s="51"/>
      <c r="I18" s="51"/>
      <c r="J18" s="51"/>
    </row>
    <row r="19" spans="2:14" x14ac:dyDescent="0.25">
      <c r="C19" s="51"/>
      <c r="D19" s="51"/>
      <c r="E19" s="51"/>
      <c r="F19" s="51"/>
      <c r="G19" s="51"/>
      <c r="H19" s="51"/>
      <c r="I19" s="51"/>
      <c r="J19" s="51"/>
    </row>
    <row r="20" spans="2:14" x14ac:dyDescent="0.25">
      <c r="C20" s="51"/>
      <c r="D20" s="51"/>
      <c r="E20" s="51"/>
      <c r="F20" s="51"/>
      <c r="G20" s="51"/>
      <c r="H20" s="51"/>
      <c r="I20" s="51"/>
      <c r="J20" s="51"/>
    </row>
    <row r="21" spans="2:14" ht="30" x14ac:dyDescent="0.25">
      <c r="C21" s="5"/>
      <c r="D21" s="5"/>
      <c r="E21" s="11" t="s">
        <v>45</v>
      </c>
      <c r="F21" s="11" t="s">
        <v>46</v>
      </c>
      <c r="G21" s="11" t="s">
        <v>19</v>
      </c>
      <c r="H21" s="5"/>
      <c r="I21" s="5"/>
      <c r="J21" s="5"/>
    </row>
    <row r="22" spans="2:14" ht="85.5" customHeight="1" x14ac:dyDescent="0.25">
      <c r="C22" s="51" t="s">
        <v>44</v>
      </c>
      <c r="D22" s="51"/>
      <c r="E22" s="14">
        <v>0.48819331776229868</v>
      </c>
      <c r="F22" s="15">
        <v>171929.36</v>
      </c>
      <c r="G22" s="13">
        <f>E22*F22</f>
        <v>83934.764679148633</v>
      </c>
      <c r="H22" s="5"/>
      <c r="I22" s="5"/>
      <c r="J22" s="5"/>
    </row>
    <row r="23" spans="2:14" ht="102.75" customHeight="1" x14ac:dyDescent="0.25">
      <c r="C23" s="51" t="s">
        <v>47</v>
      </c>
      <c r="D23" s="51"/>
      <c r="E23" s="14"/>
      <c r="F23" s="15"/>
      <c r="G23" s="13">
        <f>E23*F23</f>
        <v>0</v>
      </c>
      <c r="H23" s="5"/>
      <c r="I23" s="5"/>
      <c r="J23" s="5"/>
    </row>
    <row r="24" spans="2:14" x14ac:dyDescent="0.25">
      <c r="C24" s="5"/>
      <c r="D24" s="5"/>
      <c r="E24" s="5"/>
      <c r="F24" s="5"/>
      <c r="G24" s="5"/>
      <c r="H24" s="5"/>
      <c r="I24" s="5"/>
      <c r="J24" s="5"/>
    </row>
    <row r="25" spans="2:14" ht="17.25" customHeight="1" x14ac:dyDescent="0.25">
      <c r="C25" s="58" t="s">
        <v>20</v>
      </c>
      <c r="D25" s="58"/>
      <c r="E25" s="58"/>
      <c r="F25" s="12"/>
      <c r="G25" s="17">
        <f>N211</f>
        <v>2759857.3881332204</v>
      </c>
      <c r="H25" s="5"/>
      <c r="I25" s="5"/>
      <c r="J25" s="5"/>
    </row>
    <row r="26" spans="2:14" ht="9.9499999999999993" customHeight="1" x14ac:dyDescent="0.25">
      <c r="C26" s="10"/>
      <c r="D26" s="10"/>
      <c r="E26" s="10"/>
      <c r="F26" s="12"/>
      <c r="G26" s="12"/>
      <c r="H26" s="5"/>
      <c r="I26" s="5"/>
      <c r="J26" s="5"/>
    </row>
    <row r="27" spans="2:14" ht="17.25" customHeight="1" x14ac:dyDescent="0.25">
      <c r="C27" s="51" t="s">
        <v>71</v>
      </c>
      <c r="D27" s="51"/>
      <c r="E27" s="51"/>
      <c r="F27" s="51"/>
      <c r="G27" s="17">
        <f>G22+G23+G25</f>
        <v>2843792.1528123692</v>
      </c>
      <c r="H27" s="5"/>
      <c r="I27" s="5"/>
      <c r="J27" s="5"/>
    </row>
    <row r="28" spans="2:14" ht="12.75" customHeight="1" x14ac:dyDescent="0.25">
      <c r="C28" t="s">
        <v>77</v>
      </c>
      <c r="D28" s="5"/>
      <c r="E28" s="5"/>
      <c r="F28" s="5"/>
      <c r="G28" s="33"/>
      <c r="H28" s="5"/>
      <c r="I28" s="5"/>
      <c r="J28" s="5"/>
    </row>
    <row r="29" spans="2:14" ht="22.5" customHeight="1" x14ac:dyDescent="0.25"/>
    <row r="30" spans="2:14" ht="120" x14ac:dyDescent="0.25">
      <c r="C30" s="4" t="s">
        <v>0</v>
      </c>
      <c r="D30" s="62" t="s">
        <v>1</v>
      </c>
      <c r="E30" s="62"/>
      <c r="F30" s="62"/>
      <c r="G30" s="4" t="s">
        <v>2</v>
      </c>
      <c r="H30" s="4" t="s">
        <v>3</v>
      </c>
      <c r="J30" s="4" t="s">
        <v>16</v>
      </c>
      <c r="K30" s="4" t="s">
        <v>17</v>
      </c>
      <c r="L30" s="4" t="s">
        <v>18</v>
      </c>
      <c r="N30" s="4" t="s">
        <v>19</v>
      </c>
    </row>
    <row r="31" spans="2:14" x14ac:dyDescent="0.25">
      <c r="B31" t="s">
        <v>4</v>
      </c>
      <c r="C31" s="22">
        <v>30</v>
      </c>
      <c r="D31" s="61" t="s">
        <v>6</v>
      </c>
      <c r="E31" s="61"/>
      <c r="F31" s="61"/>
      <c r="G31" s="18">
        <v>2546.7399999999998</v>
      </c>
      <c r="H31" s="3"/>
      <c r="J31" s="19">
        <v>115</v>
      </c>
      <c r="K31" s="3"/>
      <c r="L31" s="3"/>
      <c r="N31" s="23">
        <f>J31*G31</f>
        <v>292875.09999999998</v>
      </c>
    </row>
    <row r="32" spans="2:14" x14ac:dyDescent="0.25">
      <c r="C32" s="22">
        <v>31</v>
      </c>
      <c r="D32" s="61" t="s">
        <v>7</v>
      </c>
      <c r="E32" s="61"/>
      <c r="F32" s="61"/>
      <c r="G32" s="18">
        <v>0</v>
      </c>
      <c r="H32" s="3"/>
      <c r="J32" s="19"/>
      <c r="K32" s="3"/>
      <c r="L32" s="3"/>
      <c r="N32" s="23">
        <f t="shared" ref="N32:N48" si="0">J32*G32</f>
        <v>0</v>
      </c>
    </row>
    <row r="33" spans="2:14" x14ac:dyDescent="0.25">
      <c r="C33" s="22">
        <v>32</v>
      </c>
      <c r="D33" s="61" t="s">
        <v>8</v>
      </c>
      <c r="E33" s="61"/>
      <c r="F33" s="61"/>
      <c r="G33" s="18">
        <v>0</v>
      </c>
      <c r="H33" s="3"/>
      <c r="J33" s="19"/>
      <c r="K33" s="3"/>
      <c r="L33" s="3"/>
      <c r="N33" s="23">
        <f t="shared" si="0"/>
        <v>0</v>
      </c>
    </row>
    <row r="34" spans="2:14" x14ac:dyDescent="0.25">
      <c r="C34" s="22">
        <v>33</v>
      </c>
      <c r="D34" s="61" t="s">
        <v>9</v>
      </c>
      <c r="E34" s="61"/>
      <c r="F34" s="61"/>
      <c r="G34" s="18">
        <v>0</v>
      </c>
      <c r="H34" s="3"/>
      <c r="J34" s="19"/>
      <c r="K34" s="3"/>
      <c r="L34" s="3"/>
      <c r="N34" s="23">
        <f t="shared" si="0"/>
        <v>0</v>
      </c>
    </row>
    <row r="35" spans="2:14" x14ac:dyDescent="0.25">
      <c r="C35" s="22">
        <v>34</v>
      </c>
      <c r="D35" s="61" t="s">
        <v>10</v>
      </c>
      <c r="E35" s="61"/>
      <c r="F35" s="61"/>
      <c r="G35" s="18">
        <v>0</v>
      </c>
      <c r="H35" s="3"/>
      <c r="J35" s="19"/>
      <c r="K35" s="3"/>
      <c r="L35" s="3"/>
      <c r="N35" s="23">
        <f t="shared" si="0"/>
        <v>0</v>
      </c>
    </row>
    <row r="36" spans="2:14" x14ac:dyDescent="0.25">
      <c r="C36" s="22">
        <v>35</v>
      </c>
      <c r="D36" s="61" t="s">
        <v>11</v>
      </c>
      <c r="E36" s="61"/>
      <c r="F36" s="61"/>
      <c r="G36" s="18">
        <v>0</v>
      </c>
      <c r="H36" s="3"/>
      <c r="J36" s="19"/>
      <c r="K36" s="3"/>
      <c r="L36" s="3"/>
      <c r="N36" s="23">
        <f t="shared" si="0"/>
        <v>0</v>
      </c>
    </row>
    <row r="37" spans="2:14" x14ac:dyDescent="0.25">
      <c r="C37" s="22">
        <v>40</v>
      </c>
      <c r="D37" s="61" t="s">
        <v>12</v>
      </c>
      <c r="E37" s="61"/>
      <c r="F37" s="61"/>
      <c r="G37" s="18">
        <v>0</v>
      </c>
      <c r="H37" s="3"/>
      <c r="J37" s="19"/>
      <c r="K37" s="3"/>
      <c r="L37" s="3"/>
      <c r="N37" s="23">
        <f t="shared" si="0"/>
        <v>0</v>
      </c>
    </row>
    <row r="38" spans="2:14" x14ac:dyDescent="0.25">
      <c r="C38" s="22">
        <v>41</v>
      </c>
      <c r="D38" s="61" t="s">
        <v>13</v>
      </c>
      <c r="E38" s="61"/>
      <c r="F38" s="61"/>
      <c r="G38" s="18">
        <v>0</v>
      </c>
      <c r="H38" s="3"/>
      <c r="J38" s="19"/>
      <c r="K38" s="3"/>
      <c r="L38" s="3"/>
      <c r="N38" s="23">
        <f t="shared" si="0"/>
        <v>0</v>
      </c>
    </row>
    <row r="39" spans="2:14" x14ac:dyDescent="0.25">
      <c r="C39" s="22">
        <v>42</v>
      </c>
      <c r="D39" s="61" t="s">
        <v>14</v>
      </c>
      <c r="E39" s="61"/>
      <c r="F39" s="61"/>
      <c r="G39" s="18">
        <v>0</v>
      </c>
      <c r="H39" s="3"/>
      <c r="J39" s="19"/>
      <c r="K39" s="3"/>
      <c r="L39" s="3"/>
      <c r="N39" s="23">
        <f t="shared" si="0"/>
        <v>0</v>
      </c>
    </row>
    <row r="40" spans="2:14" x14ac:dyDescent="0.25">
      <c r="C40" s="22">
        <v>43</v>
      </c>
      <c r="D40" s="61" t="s">
        <v>15</v>
      </c>
      <c r="E40" s="61"/>
      <c r="F40" s="61"/>
      <c r="G40" s="18">
        <v>0</v>
      </c>
      <c r="H40" s="3"/>
      <c r="J40" s="19"/>
      <c r="K40" s="3"/>
      <c r="L40" s="3"/>
      <c r="N40" s="23">
        <f t="shared" si="0"/>
        <v>0</v>
      </c>
    </row>
    <row r="41" spans="2:14" x14ac:dyDescent="0.25">
      <c r="C41" s="19"/>
      <c r="D41" s="59"/>
      <c r="E41" s="59"/>
      <c r="F41" s="59"/>
      <c r="G41" s="21">
        <v>0</v>
      </c>
      <c r="H41" s="3"/>
      <c r="J41" s="19"/>
      <c r="K41" s="3"/>
      <c r="L41" s="3"/>
      <c r="N41" s="23">
        <f t="shared" si="0"/>
        <v>0</v>
      </c>
    </row>
    <row r="42" spans="2:14" x14ac:dyDescent="0.25">
      <c r="C42" s="19"/>
      <c r="D42" s="59"/>
      <c r="E42" s="59"/>
      <c r="F42" s="59"/>
      <c r="G42" s="21">
        <v>0</v>
      </c>
      <c r="H42" s="3"/>
      <c r="J42" s="19"/>
      <c r="K42" s="3"/>
      <c r="L42" s="3"/>
      <c r="N42" s="23">
        <f t="shared" si="0"/>
        <v>0</v>
      </c>
    </row>
    <row r="43" spans="2:14" x14ac:dyDescent="0.25">
      <c r="C43" s="19"/>
      <c r="D43" s="59"/>
      <c r="E43" s="59"/>
      <c r="F43" s="59"/>
      <c r="G43" s="21">
        <v>0</v>
      </c>
      <c r="H43" s="3"/>
      <c r="J43" s="19"/>
      <c r="K43" s="3"/>
      <c r="L43" s="3"/>
      <c r="N43" s="23">
        <f t="shared" si="0"/>
        <v>0</v>
      </c>
    </row>
    <row r="44" spans="2:14" x14ac:dyDescent="0.25">
      <c r="C44" s="19"/>
      <c r="D44" s="59"/>
      <c r="E44" s="59"/>
      <c r="F44" s="59"/>
      <c r="G44" s="21">
        <v>0</v>
      </c>
      <c r="H44" s="3"/>
      <c r="J44" s="19"/>
      <c r="K44" s="3"/>
      <c r="L44" s="3"/>
      <c r="N44" s="23">
        <f t="shared" si="0"/>
        <v>0</v>
      </c>
    </row>
    <row r="45" spans="2:14" x14ac:dyDescent="0.25">
      <c r="C45" s="19"/>
      <c r="D45" s="59"/>
      <c r="E45" s="59"/>
      <c r="F45" s="59"/>
      <c r="G45" s="21">
        <v>0</v>
      </c>
      <c r="H45" s="3"/>
      <c r="J45" s="19"/>
      <c r="K45" s="3"/>
      <c r="L45" s="3"/>
      <c r="N45" s="23">
        <f t="shared" si="0"/>
        <v>0</v>
      </c>
    </row>
    <row r="46" spans="2:14" x14ac:dyDescent="0.25">
      <c r="C46" s="19"/>
      <c r="D46" s="59"/>
      <c r="E46" s="59"/>
      <c r="F46" s="59"/>
      <c r="G46" s="21">
        <v>0</v>
      </c>
      <c r="H46" s="3"/>
      <c r="J46" s="19"/>
      <c r="K46" s="3"/>
      <c r="L46" s="3"/>
      <c r="N46" s="23">
        <f t="shared" si="0"/>
        <v>0</v>
      </c>
    </row>
    <row r="47" spans="2:14" x14ac:dyDescent="0.25">
      <c r="C47" s="19"/>
      <c r="D47" s="59"/>
      <c r="E47" s="59"/>
      <c r="F47" s="59"/>
      <c r="G47" s="21">
        <v>0</v>
      </c>
      <c r="H47" s="3"/>
      <c r="J47" s="19"/>
      <c r="K47" s="3"/>
      <c r="L47" s="3"/>
      <c r="N47" s="23">
        <f t="shared" si="0"/>
        <v>0</v>
      </c>
    </row>
    <row r="48" spans="2:14" x14ac:dyDescent="0.25">
      <c r="B48" s="2"/>
      <c r="C48" s="19"/>
      <c r="D48" s="59"/>
      <c r="E48" s="59"/>
      <c r="F48" s="59"/>
      <c r="G48" s="21">
        <v>0</v>
      </c>
      <c r="H48" s="3"/>
      <c r="I48" s="2"/>
      <c r="J48" s="19"/>
      <c r="K48" s="3"/>
      <c r="L48" s="3"/>
      <c r="N48" s="23">
        <f t="shared" si="0"/>
        <v>0</v>
      </c>
    </row>
    <row r="49" spans="2:14" x14ac:dyDescent="0.25">
      <c r="D49" s="60"/>
      <c r="E49" s="60"/>
      <c r="F49" s="60"/>
    </row>
    <row r="50" spans="2:14" x14ac:dyDescent="0.25">
      <c r="B50" t="s">
        <v>5</v>
      </c>
      <c r="C50" s="19">
        <v>50</v>
      </c>
      <c r="D50" s="57" t="s">
        <v>86</v>
      </c>
      <c r="E50" s="57"/>
      <c r="F50" s="57"/>
      <c r="G50" s="3"/>
      <c r="H50" s="20">
        <v>0.44772400000000001</v>
      </c>
      <c r="J50" s="3"/>
      <c r="K50" s="21">
        <v>46221.350000000013</v>
      </c>
      <c r="L50" s="21">
        <v>211850.77999999994</v>
      </c>
      <c r="N50" s="23">
        <f>(K50+L50)*H50</f>
        <v>115545.08633211997</v>
      </c>
    </row>
    <row r="51" spans="2:14" x14ac:dyDescent="0.25">
      <c r="C51" s="19">
        <v>53</v>
      </c>
      <c r="D51" s="57" t="s">
        <v>87</v>
      </c>
      <c r="E51" s="57"/>
      <c r="F51" s="57"/>
      <c r="G51" s="3"/>
      <c r="H51" s="20">
        <v>0.51804099999999997</v>
      </c>
      <c r="J51" s="3"/>
      <c r="K51" s="21">
        <v>14574.669999999998</v>
      </c>
      <c r="L51" s="21">
        <v>75605.670000000013</v>
      </c>
      <c r="N51" s="23">
        <f t="shared" ref="N51:N114" si="1">(K51+L51)*H51</f>
        <v>46717.113513940007</v>
      </c>
    </row>
    <row r="52" spans="2:14" x14ac:dyDescent="0.25">
      <c r="C52" s="19">
        <v>54</v>
      </c>
      <c r="D52" s="57" t="s">
        <v>88</v>
      </c>
      <c r="E52" s="57"/>
      <c r="F52" s="57"/>
      <c r="G52" s="3"/>
      <c r="H52" s="20">
        <v>0.81186599999999998</v>
      </c>
      <c r="J52" s="3"/>
      <c r="K52" s="21">
        <v>50456.669999999969</v>
      </c>
      <c r="L52" s="21">
        <v>541805.91000000038</v>
      </c>
      <c r="N52" s="23">
        <f t="shared" si="1"/>
        <v>480837.85177428025</v>
      </c>
    </row>
    <row r="53" spans="2:14" x14ac:dyDescent="0.25">
      <c r="C53" s="19">
        <v>57</v>
      </c>
      <c r="D53" s="57" t="s">
        <v>89</v>
      </c>
      <c r="E53" s="57"/>
      <c r="F53" s="57"/>
      <c r="G53" s="3"/>
      <c r="H53" s="20">
        <v>0.17746799999999999</v>
      </c>
      <c r="J53" s="3"/>
      <c r="K53" s="21">
        <v>0</v>
      </c>
      <c r="L53" s="21">
        <v>0</v>
      </c>
      <c r="N53" s="23">
        <f t="shared" si="1"/>
        <v>0</v>
      </c>
    </row>
    <row r="54" spans="2:14" x14ac:dyDescent="0.25">
      <c r="C54" s="19">
        <v>58</v>
      </c>
      <c r="D54" s="57" t="s">
        <v>90</v>
      </c>
      <c r="E54" s="57"/>
      <c r="F54" s="57"/>
      <c r="G54" s="3"/>
      <c r="H54" s="20">
        <v>0.153416</v>
      </c>
      <c r="J54" s="3"/>
      <c r="K54" s="21">
        <v>0</v>
      </c>
      <c r="L54" s="21">
        <v>0</v>
      </c>
      <c r="N54" s="23">
        <f t="shared" si="1"/>
        <v>0</v>
      </c>
    </row>
    <row r="55" spans="2:14" x14ac:dyDescent="0.25">
      <c r="C55" s="19">
        <v>60</v>
      </c>
      <c r="D55" s="57" t="s">
        <v>91</v>
      </c>
      <c r="E55" s="57"/>
      <c r="F55" s="57"/>
      <c r="G55" s="3"/>
      <c r="H55" s="20">
        <v>0.49191200000000002</v>
      </c>
      <c r="J55" s="3"/>
      <c r="K55" s="21">
        <v>41884.579999999994</v>
      </c>
      <c r="L55" s="21">
        <v>641580.08000000718</v>
      </c>
      <c r="N55" s="23">
        <f t="shared" si="1"/>
        <v>336204.46782992349</v>
      </c>
    </row>
    <row r="56" spans="2:14" x14ac:dyDescent="0.25">
      <c r="C56" s="19">
        <v>65</v>
      </c>
      <c r="D56" s="57" t="s">
        <v>92</v>
      </c>
      <c r="E56" s="57"/>
      <c r="F56" s="57"/>
      <c r="G56" s="3"/>
      <c r="H56" s="20">
        <v>0.19305</v>
      </c>
      <c r="J56" s="3"/>
      <c r="K56" s="21">
        <v>46687.650000000009</v>
      </c>
      <c r="L56" s="21">
        <v>38425.62999999999</v>
      </c>
      <c r="N56" s="23">
        <f t="shared" si="1"/>
        <v>16431.118704</v>
      </c>
    </row>
    <row r="57" spans="2:14" x14ac:dyDescent="0.25">
      <c r="C57" s="19">
        <v>66</v>
      </c>
      <c r="D57" s="57" t="s">
        <v>93</v>
      </c>
      <c r="E57" s="57"/>
      <c r="F57" s="57"/>
      <c r="G57" s="3"/>
      <c r="H57" s="20">
        <v>0.57436200000000004</v>
      </c>
      <c r="J57" s="3"/>
      <c r="K57" s="21">
        <v>11442.450000000004</v>
      </c>
      <c r="L57" s="21">
        <v>200951.8900000006</v>
      </c>
      <c r="N57" s="23">
        <f t="shared" si="1"/>
        <v>121991.23791108036</v>
      </c>
    </row>
    <row r="58" spans="2:14" x14ac:dyDescent="0.25">
      <c r="C58" s="19">
        <v>69</v>
      </c>
      <c r="D58" s="57" t="s">
        <v>94</v>
      </c>
      <c r="E58" s="57"/>
      <c r="F58" s="57"/>
      <c r="G58" s="3"/>
      <c r="H58" s="20">
        <v>2.1909000000000001E-2</v>
      </c>
      <c r="J58" s="3"/>
      <c r="K58" s="21">
        <v>6832.16</v>
      </c>
      <c r="L58" s="21">
        <v>5582.9699999999993</v>
      </c>
      <c r="N58" s="23">
        <f t="shared" si="1"/>
        <v>272.00308317000002</v>
      </c>
    </row>
    <row r="59" spans="2:14" x14ac:dyDescent="0.25">
      <c r="C59" s="19">
        <v>71</v>
      </c>
      <c r="D59" s="57" t="s">
        <v>95</v>
      </c>
      <c r="E59" s="57"/>
      <c r="F59" s="57"/>
      <c r="G59" s="3"/>
      <c r="H59" s="20">
        <v>0.62964100000000001</v>
      </c>
      <c r="J59" s="3"/>
      <c r="K59" s="21">
        <v>1026.9000000000003</v>
      </c>
      <c r="L59" s="21">
        <v>3617.5200000000004</v>
      </c>
      <c r="N59" s="23">
        <f t="shared" si="1"/>
        <v>2924.3172532200006</v>
      </c>
    </row>
    <row r="60" spans="2:14" x14ac:dyDescent="0.25">
      <c r="C60" s="19">
        <v>72</v>
      </c>
      <c r="D60" s="57" t="s">
        <v>96</v>
      </c>
      <c r="E60" s="57"/>
      <c r="F60" s="57"/>
      <c r="G60" s="3"/>
      <c r="H60" s="20">
        <v>1.7340800000000001</v>
      </c>
      <c r="J60" s="3"/>
      <c r="K60" s="21">
        <v>0</v>
      </c>
      <c r="L60" s="21">
        <v>0</v>
      </c>
      <c r="N60" s="23">
        <f t="shared" si="1"/>
        <v>0</v>
      </c>
    </row>
    <row r="61" spans="2:14" x14ac:dyDescent="0.25">
      <c r="C61" s="19">
        <v>73</v>
      </c>
      <c r="D61" s="57" t="s">
        <v>97</v>
      </c>
      <c r="E61" s="57"/>
      <c r="F61" s="57"/>
      <c r="G61" s="3"/>
      <c r="H61" s="20">
        <v>0.77761599999999997</v>
      </c>
      <c r="J61" s="3"/>
      <c r="K61" s="21">
        <v>59794.069999999629</v>
      </c>
      <c r="L61" s="21">
        <v>103283.94</v>
      </c>
      <c r="N61" s="23">
        <f t="shared" si="1"/>
        <v>126812.06982415971</v>
      </c>
    </row>
    <row r="62" spans="2:14" x14ac:dyDescent="0.25">
      <c r="C62" s="19">
        <v>88</v>
      </c>
      <c r="D62" s="57" t="s">
        <v>98</v>
      </c>
      <c r="E62" s="57"/>
      <c r="F62" s="57"/>
      <c r="G62" s="3"/>
      <c r="H62" s="20">
        <v>1.3289789912721541</v>
      </c>
      <c r="J62" s="3"/>
      <c r="K62" s="21">
        <v>0</v>
      </c>
      <c r="L62" s="21">
        <f>459812.63+66220.01</f>
        <v>526032.64000000001</v>
      </c>
      <c r="N62" s="23">
        <f t="shared" si="1"/>
        <v>699086.32728342817</v>
      </c>
    </row>
    <row r="63" spans="2:14" x14ac:dyDescent="0.25">
      <c r="C63" s="19">
        <v>88.01</v>
      </c>
      <c r="D63" s="57" t="s">
        <v>99</v>
      </c>
      <c r="E63" s="57"/>
      <c r="F63" s="57"/>
      <c r="G63" s="3"/>
      <c r="H63" s="20"/>
      <c r="J63" s="3"/>
      <c r="K63" s="21">
        <v>0</v>
      </c>
      <c r="L63" s="21">
        <v>0</v>
      </c>
      <c r="N63" s="23">
        <f t="shared" si="1"/>
        <v>0</v>
      </c>
    </row>
    <row r="64" spans="2:14" x14ac:dyDescent="0.25">
      <c r="C64" s="19">
        <v>90</v>
      </c>
      <c r="D64" s="57" t="s">
        <v>100</v>
      </c>
      <c r="E64" s="57"/>
      <c r="F64" s="57"/>
      <c r="G64" s="3"/>
      <c r="H64" s="20">
        <v>1.2209300000000001</v>
      </c>
      <c r="J64" s="3"/>
      <c r="K64" s="21">
        <v>0</v>
      </c>
      <c r="L64" s="21">
        <v>56403.95</v>
      </c>
      <c r="N64" s="23">
        <f t="shared" si="1"/>
        <v>68865.274673499996</v>
      </c>
    </row>
    <row r="65" spans="3:14" x14ac:dyDescent="0.25">
      <c r="C65" s="19">
        <v>91</v>
      </c>
      <c r="D65" s="57" t="s">
        <v>101</v>
      </c>
      <c r="E65" s="57"/>
      <c r="F65" s="57"/>
      <c r="G65" s="3"/>
      <c r="H65" s="20">
        <v>0.432172</v>
      </c>
      <c r="J65" s="3"/>
      <c r="K65" s="21">
        <v>125913.34000000005</v>
      </c>
      <c r="L65" s="21">
        <v>648136.03999999724</v>
      </c>
      <c r="N65" s="23">
        <f t="shared" si="1"/>
        <v>334522.46865335887</v>
      </c>
    </row>
    <row r="66" spans="3:14" x14ac:dyDescent="0.25">
      <c r="C66" s="19">
        <v>92</v>
      </c>
      <c r="D66" s="57" t="s">
        <v>102</v>
      </c>
      <c r="E66" s="57"/>
      <c r="F66" s="57"/>
      <c r="G66" s="3"/>
      <c r="H66" s="20">
        <v>0.74171100000000001</v>
      </c>
      <c r="J66" s="3"/>
      <c r="K66" s="21">
        <v>23144.100000000002</v>
      </c>
      <c r="L66" s="21">
        <v>95030.19999999975</v>
      </c>
      <c r="N66" s="23">
        <f t="shared" si="1"/>
        <v>87651.178227299824</v>
      </c>
    </row>
    <row r="67" spans="3:14" x14ac:dyDescent="0.25">
      <c r="C67" s="19">
        <v>97</v>
      </c>
      <c r="D67" s="57" t="s">
        <v>103</v>
      </c>
      <c r="E67" s="57"/>
      <c r="F67" s="57"/>
      <c r="G67" s="3"/>
      <c r="H67" s="20">
        <v>101.405993</v>
      </c>
      <c r="J67" s="3"/>
      <c r="K67" s="21">
        <v>0</v>
      </c>
      <c r="L67" s="21">
        <v>287.17999999999995</v>
      </c>
      <c r="N67" s="23">
        <f t="shared" si="1"/>
        <v>29121.773069739993</v>
      </c>
    </row>
    <row r="68" spans="3:14" x14ac:dyDescent="0.25">
      <c r="C68" s="19"/>
      <c r="D68" s="57"/>
      <c r="E68" s="57"/>
      <c r="F68" s="57"/>
      <c r="G68" s="3"/>
      <c r="H68" s="20">
        <v>0</v>
      </c>
      <c r="J68" s="3"/>
      <c r="K68" s="21"/>
      <c r="L68" s="21"/>
      <c r="N68" s="23">
        <f t="shared" si="1"/>
        <v>0</v>
      </c>
    </row>
    <row r="69" spans="3:14" x14ac:dyDescent="0.25">
      <c r="C69" s="19"/>
      <c r="D69" s="57"/>
      <c r="E69" s="57"/>
      <c r="F69" s="57"/>
      <c r="G69" s="3"/>
      <c r="H69" s="20">
        <v>0</v>
      </c>
      <c r="J69" s="3"/>
      <c r="K69" s="21"/>
      <c r="L69" s="21"/>
      <c r="N69" s="23">
        <f t="shared" si="1"/>
        <v>0</v>
      </c>
    </row>
    <row r="70" spans="3:14" x14ac:dyDescent="0.25">
      <c r="C70" s="19"/>
      <c r="D70" s="57"/>
      <c r="E70" s="57"/>
      <c r="F70" s="57"/>
      <c r="G70" s="3"/>
      <c r="H70" s="20">
        <v>0</v>
      </c>
      <c r="J70" s="3"/>
      <c r="K70" s="21"/>
      <c r="L70" s="21"/>
      <c r="N70" s="23">
        <f t="shared" si="1"/>
        <v>0</v>
      </c>
    </row>
    <row r="71" spans="3:14" x14ac:dyDescent="0.25">
      <c r="C71" s="19"/>
      <c r="D71" s="57"/>
      <c r="E71" s="57"/>
      <c r="F71" s="57"/>
      <c r="G71" s="3"/>
      <c r="H71" s="20">
        <v>0</v>
      </c>
      <c r="J71" s="3"/>
      <c r="K71" s="21"/>
      <c r="L71" s="21"/>
      <c r="N71" s="23">
        <f t="shared" si="1"/>
        <v>0</v>
      </c>
    </row>
    <row r="72" spans="3:14" x14ac:dyDescent="0.25">
      <c r="C72" s="19"/>
      <c r="D72" s="57"/>
      <c r="E72" s="57"/>
      <c r="F72" s="57"/>
      <c r="G72" s="3"/>
      <c r="H72" s="20">
        <v>0</v>
      </c>
      <c r="J72" s="3"/>
      <c r="K72" s="21"/>
      <c r="L72" s="21"/>
      <c r="N72" s="23">
        <f t="shared" si="1"/>
        <v>0</v>
      </c>
    </row>
    <row r="73" spans="3:14" x14ac:dyDescent="0.25">
      <c r="C73" s="19"/>
      <c r="D73" s="57"/>
      <c r="E73" s="57"/>
      <c r="F73" s="57"/>
      <c r="G73" s="3"/>
      <c r="H73" s="20">
        <v>0</v>
      </c>
      <c r="J73" s="3"/>
      <c r="K73" s="21"/>
      <c r="L73" s="21"/>
      <c r="N73" s="23">
        <f t="shared" si="1"/>
        <v>0</v>
      </c>
    </row>
    <row r="74" spans="3:14" x14ac:dyDescent="0.25">
      <c r="C74" s="19"/>
      <c r="D74" s="57"/>
      <c r="E74" s="57"/>
      <c r="F74" s="57"/>
      <c r="G74" s="3"/>
      <c r="H74" s="20">
        <v>0</v>
      </c>
      <c r="J74" s="3"/>
      <c r="K74" s="21"/>
      <c r="L74" s="21"/>
      <c r="N74" s="23">
        <f t="shared" si="1"/>
        <v>0</v>
      </c>
    </row>
    <row r="75" spans="3:14" x14ac:dyDescent="0.25">
      <c r="C75" s="19"/>
      <c r="D75" s="57"/>
      <c r="E75" s="57"/>
      <c r="F75" s="57"/>
      <c r="G75" s="3"/>
      <c r="H75" s="20">
        <v>0</v>
      </c>
      <c r="J75" s="3"/>
      <c r="K75" s="21"/>
      <c r="L75" s="21"/>
      <c r="N75" s="23">
        <f t="shared" si="1"/>
        <v>0</v>
      </c>
    </row>
    <row r="76" spans="3:14" x14ac:dyDescent="0.25">
      <c r="C76" s="19"/>
      <c r="D76" s="57"/>
      <c r="E76" s="57"/>
      <c r="F76" s="57"/>
      <c r="G76" s="3"/>
      <c r="H76" s="20">
        <v>0</v>
      </c>
      <c r="J76" s="3"/>
      <c r="K76" s="21"/>
      <c r="L76" s="21"/>
      <c r="N76" s="23">
        <f t="shared" si="1"/>
        <v>0</v>
      </c>
    </row>
    <row r="77" spans="3:14" x14ac:dyDescent="0.25">
      <c r="C77" s="19"/>
      <c r="D77" s="57"/>
      <c r="E77" s="57"/>
      <c r="F77" s="57"/>
      <c r="G77" s="3"/>
      <c r="H77" s="20">
        <v>0</v>
      </c>
      <c r="J77" s="3"/>
      <c r="K77" s="21"/>
      <c r="L77" s="21"/>
      <c r="N77" s="23">
        <f t="shared" si="1"/>
        <v>0</v>
      </c>
    </row>
    <row r="78" spans="3:14" x14ac:dyDescent="0.25">
      <c r="C78" s="19"/>
      <c r="D78" s="57"/>
      <c r="E78" s="57"/>
      <c r="F78" s="57"/>
      <c r="G78" s="3"/>
      <c r="H78" s="20">
        <v>0</v>
      </c>
      <c r="J78" s="3"/>
      <c r="K78" s="21"/>
      <c r="L78" s="21"/>
      <c r="N78" s="23">
        <f t="shared" si="1"/>
        <v>0</v>
      </c>
    </row>
    <row r="79" spans="3:14" x14ac:dyDescent="0.25">
      <c r="C79" s="19"/>
      <c r="D79" s="57"/>
      <c r="E79" s="57"/>
      <c r="F79" s="57"/>
      <c r="G79" s="3"/>
      <c r="H79" s="20">
        <v>0</v>
      </c>
      <c r="J79" s="3"/>
      <c r="K79" s="21"/>
      <c r="L79" s="21"/>
      <c r="N79" s="23">
        <f t="shared" si="1"/>
        <v>0</v>
      </c>
    </row>
    <row r="80" spans="3:14" x14ac:dyDescent="0.25">
      <c r="C80" s="19"/>
      <c r="D80" s="57"/>
      <c r="E80" s="57"/>
      <c r="F80" s="57"/>
      <c r="G80" s="3"/>
      <c r="H80" s="20">
        <v>0</v>
      </c>
      <c r="J80" s="3"/>
      <c r="K80" s="21"/>
      <c r="L80" s="21"/>
      <c r="N80" s="23">
        <f t="shared" si="1"/>
        <v>0</v>
      </c>
    </row>
    <row r="81" spans="3:14" x14ac:dyDescent="0.25">
      <c r="C81" s="19"/>
      <c r="D81" s="57"/>
      <c r="E81" s="57"/>
      <c r="F81" s="57"/>
      <c r="G81" s="3"/>
      <c r="H81" s="20">
        <v>0</v>
      </c>
      <c r="J81" s="3"/>
      <c r="K81" s="21"/>
      <c r="L81" s="21"/>
      <c r="N81" s="23">
        <f t="shared" si="1"/>
        <v>0</v>
      </c>
    </row>
    <row r="82" spans="3:14" x14ac:dyDescent="0.25">
      <c r="C82" s="19"/>
      <c r="D82" s="57"/>
      <c r="E82" s="57"/>
      <c r="F82" s="57"/>
      <c r="G82" s="3"/>
      <c r="H82" s="20">
        <v>0</v>
      </c>
      <c r="J82" s="3"/>
      <c r="K82" s="21"/>
      <c r="L82" s="21"/>
      <c r="N82" s="23">
        <f t="shared" si="1"/>
        <v>0</v>
      </c>
    </row>
    <row r="83" spans="3:14" x14ac:dyDescent="0.25">
      <c r="C83" s="19"/>
      <c r="D83" s="57"/>
      <c r="E83" s="57"/>
      <c r="F83" s="57"/>
      <c r="G83" s="3"/>
      <c r="H83" s="20">
        <v>0</v>
      </c>
      <c r="J83" s="3"/>
      <c r="K83" s="21"/>
      <c r="L83" s="21"/>
      <c r="N83" s="23">
        <f t="shared" si="1"/>
        <v>0</v>
      </c>
    </row>
    <row r="84" spans="3:14" x14ac:dyDescent="0.25">
      <c r="C84" s="19"/>
      <c r="D84" s="57"/>
      <c r="E84" s="57"/>
      <c r="F84" s="57"/>
      <c r="G84" s="3"/>
      <c r="H84" s="20">
        <v>0</v>
      </c>
      <c r="J84" s="3"/>
      <c r="K84" s="21"/>
      <c r="L84" s="21"/>
      <c r="N84" s="23">
        <f t="shared" si="1"/>
        <v>0</v>
      </c>
    </row>
    <row r="85" spans="3:14" x14ac:dyDescent="0.25">
      <c r="C85" s="19"/>
      <c r="D85" s="57"/>
      <c r="E85" s="57"/>
      <c r="F85" s="57"/>
      <c r="G85" s="3"/>
      <c r="H85" s="20">
        <v>0</v>
      </c>
      <c r="J85" s="3"/>
      <c r="K85" s="21"/>
      <c r="L85" s="21"/>
      <c r="N85" s="23">
        <f t="shared" si="1"/>
        <v>0</v>
      </c>
    </row>
    <row r="86" spans="3:14" x14ac:dyDescent="0.25">
      <c r="C86" s="19"/>
      <c r="D86" s="57"/>
      <c r="E86" s="57"/>
      <c r="F86" s="57"/>
      <c r="G86" s="3"/>
      <c r="H86" s="20">
        <v>0</v>
      </c>
      <c r="J86" s="3"/>
      <c r="K86" s="21"/>
      <c r="L86" s="21"/>
      <c r="N86" s="23">
        <f t="shared" si="1"/>
        <v>0</v>
      </c>
    </row>
    <row r="87" spans="3:14" x14ac:dyDescent="0.25">
      <c r="C87" s="19"/>
      <c r="D87" s="57"/>
      <c r="E87" s="57"/>
      <c r="F87" s="57"/>
      <c r="G87" s="3"/>
      <c r="H87" s="20">
        <v>0</v>
      </c>
      <c r="J87" s="3"/>
      <c r="K87" s="21"/>
      <c r="L87" s="21"/>
      <c r="N87" s="23">
        <f t="shared" si="1"/>
        <v>0</v>
      </c>
    </row>
    <row r="88" spans="3:14" x14ac:dyDescent="0.25">
      <c r="C88" s="19"/>
      <c r="D88" s="57"/>
      <c r="E88" s="57"/>
      <c r="F88" s="57"/>
      <c r="G88" s="3"/>
      <c r="H88" s="20">
        <v>0</v>
      </c>
      <c r="J88" s="3"/>
      <c r="K88" s="21"/>
      <c r="L88" s="21"/>
      <c r="N88" s="23">
        <f t="shared" si="1"/>
        <v>0</v>
      </c>
    </row>
    <row r="89" spans="3:14" x14ac:dyDescent="0.25">
      <c r="C89" s="19"/>
      <c r="D89" s="57"/>
      <c r="E89" s="57"/>
      <c r="F89" s="57"/>
      <c r="G89" s="3"/>
      <c r="H89" s="20">
        <v>0</v>
      </c>
      <c r="J89" s="3"/>
      <c r="K89" s="21"/>
      <c r="L89" s="21"/>
      <c r="N89" s="23">
        <f t="shared" si="1"/>
        <v>0</v>
      </c>
    </row>
    <row r="90" spans="3:14" x14ac:dyDescent="0.25">
      <c r="C90" s="19"/>
      <c r="D90" s="57"/>
      <c r="E90" s="57"/>
      <c r="F90" s="57"/>
      <c r="G90" s="3"/>
      <c r="H90" s="20">
        <v>0</v>
      </c>
      <c r="J90" s="3"/>
      <c r="K90" s="21"/>
      <c r="L90" s="21"/>
      <c r="N90" s="23">
        <f t="shared" si="1"/>
        <v>0</v>
      </c>
    </row>
    <row r="91" spans="3:14" x14ac:dyDescent="0.25">
      <c r="C91" s="19"/>
      <c r="D91" s="57"/>
      <c r="E91" s="57"/>
      <c r="F91" s="57"/>
      <c r="G91" s="3"/>
      <c r="H91" s="20">
        <v>0</v>
      </c>
      <c r="J91" s="3"/>
      <c r="K91" s="21"/>
      <c r="L91" s="21"/>
      <c r="N91" s="23">
        <f t="shared" si="1"/>
        <v>0</v>
      </c>
    </row>
    <row r="92" spans="3:14" x14ac:dyDescent="0.25">
      <c r="C92" s="19"/>
      <c r="D92" s="57"/>
      <c r="E92" s="57"/>
      <c r="F92" s="57"/>
      <c r="G92" s="3"/>
      <c r="H92" s="20">
        <v>0</v>
      </c>
      <c r="J92" s="3"/>
      <c r="K92" s="21"/>
      <c r="L92" s="21"/>
      <c r="N92" s="23">
        <f t="shared" si="1"/>
        <v>0</v>
      </c>
    </row>
    <row r="93" spans="3:14" x14ac:dyDescent="0.25">
      <c r="C93" s="19"/>
      <c r="D93" s="57"/>
      <c r="E93" s="57"/>
      <c r="F93" s="57"/>
      <c r="G93" s="3"/>
      <c r="H93" s="20">
        <v>0</v>
      </c>
      <c r="J93" s="3"/>
      <c r="K93" s="21"/>
      <c r="L93" s="21"/>
      <c r="N93" s="23">
        <f t="shared" si="1"/>
        <v>0</v>
      </c>
    </row>
    <row r="94" spans="3:14" x14ac:dyDescent="0.25">
      <c r="C94" s="19"/>
      <c r="D94" s="57"/>
      <c r="E94" s="57"/>
      <c r="F94" s="57"/>
      <c r="G94" s="3"/>
      <c r="H94" s="20">
        <v>0</v>
      </c>
      <c r="J94" s="3"/>
      <c r="K94" s="21"/>
      <c r="L94" s="21"/>
      <c r="N94" s="23">
        <f t="shared" si="1"/>
        <v>0</v>
      </c>
    </row>
    <row r="95" spans="3:14" x14ac:dyDescent="0.25">
      <c r="C95" s="19"/>
      <c r="D95" s="57"/>
      <c r="E95" s="57"/>
      <c r="F95" s="57"/>
      <c r="G95" s="3"/>
      <c r="H95" s="20">
        <v>0</v>
      </c>
      <c r="J95" s="3"/>
      <c r="K95" s="21"/>
      <c r="L95" s="21"/>
      <c r="N95" s="23">
        <f t="shared" si="1"/>
        <v>0</v>
      </c>
    </row>
    <row r="96" spans="3:14" x14ac:dyDescent="0.25">
      <c r="C96" s="19"/>
      <c r="D96" s="57"/>
      <c r="E96" s="57"/>
      <c r="F96" s="57"/>
      <c r="G96" s="3"/>
      <c r="H96" s="20">
        <v>0</v>
      </c>
      <c r="J96" s="3"/>
      <c r="K96" s="21"/>
      <c r="L96" s="21"/>
      <c r="N96" s="23">
        <f t="shared" si="1"/>
        <v>0</v>
      </c>
    </row>
    <row r="97" spans="3:14" x14ac:dyDescent="0.25">
      <c r="C97" s="19"/>
      <c r="D97" s="57"/>
      <c r="E97" s="57"/>
      <c r="F97" s="57"/>
      <c r="G97" s="3"/>
      <c r="H97" s="20">
        <v>0</v>
      </c>
      <c r="J97" s="3"/>
      <c r="K97" s="21"/>
      <c r="L97" s="21"/>
      <c r="N97" s="23">
        <f t="shared" si="1"/>
        <v>0</v>
      </c>
    </row>
    <row r="98" spans="3:14" x14ac:dyDescent="0.25">
      <c r="C98" s="19"/>
      <c r="D98" s="57"/>
      <c r="E98" s="57"/>
      <c r="F98" s="57"/>
      <c r="G98" s="3"/>
      <c r="H98" s="20">
        <v>0</v>
      </c>
      <c r="J98" s="3"/>
      <c r="K98" s="21"/>
      <c r="L98" s="21"/>
      <c r="N98" s="23">
        <f t="shared" si="1"/>
        <v>0</v>
      </c>
    </row>
    <row r="99" spans="3:14" x14ac:dyDescent="0.25">
      <c r="C99" s="19"/>
      <c r="D99" s="57"/>
      <c r="E99" s="57"/>
      <c r="F99" s="57"/>
      <c r="G99" s="3"/>
      <c r="H99" s="20">
        <v>0</v>
      </c>
      <c r="J99" s="3"/>
      <c r="K99" s="21"/>
      <c r="L99" s="21"/>
      <c r="N99" s="23">
        <f t="shared" si="1"/>
        <v>0</v>
      </c>
    </row>
    <row r="100" spans="3:14" x14ac:dyDescent="0.25">
      <c r="C100" s="19"/>
      <c r="D100" s="57"/>
      <c r="E100" s="57"/>
      <c r="F100" s="57"/>
      <c r="G100" s="3"/>
      <c r="H100" s="20">
        <v>0</v>
      </c>
      <c r="J100" s="3"/>
      <c r="K100" s="21"/>
      <c r="L100" s="21"/>
      <c r="N100" s="23">
        <f t="shared" si="1"/>
        <v>0</v>
      </c>
    </row>
    <row r="101" spans="3:14" x14ac:dyDescent="0.25">
      <c r="C101" s="19"/>
      <c r="D101" s="57"/>
      <c r="E101" s="57"/>
      <c r="F101" s="57"/>
      <c r="G101" s="3"/>
      <c r="H101" s="20">
        <v>0</v>
      </c>
      <c r="J101" s="3"/>
      <c r="K101" s="21"/>
      <c r="L101" s="21"/>
      <c r="N101" s="23">
        <f t="shared" si="1"/>
        <v>0</v>
      </c>
    </row>
    <row r="102" spans="3:14" x14ac:dyDescent="0.25">
      <c r="C102" s="19"/>
      <c r="D102" s="57"/>
      <c r="E102" s="57"/>
      <c r="F102" s="57"/>
      <c r="G102" s="3"/>
      <c r="H102" s="20">
        <v>0</v>
      </c>
      <c r="J102" s="3"/>
      <c r="K102" s="21"/>
      <c r="L102" s="21"/>
      <c r="N102" s="23">
        <f t="shared" si="1"/>
        <v>0</v>
      </c>
    </row>
    <row r="103" spans="3:14" x14ac:dyDescent="0.25">
      <c r="C103" s="19"/>
      <c r="D103" s="57"/>
      <c r="E103" s="57"/>
      <c r="F103" s="57"/>
      <c r="G103" s="3"/>
      <c r="H103" s="20">
        <v>0</v>
      </c>
      <c r="J103" s="3"/>
      <c r="K103" s="21"/>
      <c r="L103" s="21"/>
      <c r="N103" s="23">
        <f t="shared" si="1"/>
        <v>0</v>
      </c>
    </row>
    <row r="104" spans="3:14" x14ac:dyDescent="0.25">
      <c r="C104" s="19"/>
      <c r="D104" s="57"/>
      <c r="E104" s="57"/>
      <c r="F104" s="57"/>
      <c r="G104" s="3"/>
      <c r="H104" s="20">
        <v>0</v>
      </c>
      <c r="J104" s="3"/>
      <c r="K104" s="21"/>
      <c r="L104" s="21"/>
      <c r="N104" s="23">
        <f t="shared" si="1"/>
        <v>0</v>
      </c>
    </row>
    <row r="105" spans="3:14" x14ac:dyDescent="0.25">
      <c r="C105" s="19"/>
      <c r="D105" s="57"/>
      <c r="E105" s="57"/>
      <c r="F105" s="57"/>
      <c r="G105" s="3"/>
      <c r="H105" s="20">
        <v>0</v>
      </c>
      <c r="J105" s="3"/>
      <c r="K105" s="21"/>
      <c r="L105" s="21"/>
      <c r="N105" s="23">
        <f t="shared" si="1"/>
        <v>0</v>
      </c>
    </row>
    <row r="106" spans="3:14" x14ac:dyDescent="0.25">
      <c r="C106" s="19"/>
      <c r="D106" s="57"/>
      <c r="E106" s="57"/>
      <c r="F106" s="57"/>
      <c r="G106" s="3"/>
      <c r="H106" s="20">
        <v>0</v>
      </c>
      <c r="J106" s="3"/>
      <c r="K106" s="21"/>
      <c r="L106" s="21"/>
      <c r="N106" s="23">
        <f t="shared" si="1"/>
        <v>0</v>
      </c>
    </row>
    <row r="107" spans="3:14" x14ac:dyDescent="0.25">
      <c r="C107" s="19"/>
      <c r="D107" s="57"/>
      <c r="E107" s="57"/>
      <c r="F107" s="57"/>
      <c r="G107" s="3"/>
      <c r="H107" s="20">
        <v>0</v>
      </c>
      <c r="J107" s="3"/>
      <c r="K107" s="21"/>
      <c r="L107" s="21"/>
      <c r="N107" s="23">
        <f t="shared" si="1"/>
        <v>0</v>
      </c>
    </row>
    <row r="108" spans="3:14" x14ac:dyDescent="0.25">
      <c r="C108" s="19"/>
      <c r="D108" s="57"/>
      <c r="E108" s="57"/>
      <c r="F108" s="57"/>
      <c r="G108" s="3"/>
      <c r="H108" s="20">
        <v>0</v>
      </c>
      <c r="J108" s="3"/>
      <c r="K108" s="21"/>
      <c r="L108" s="21"/>
      <c r="N108" s="23">
        <f t="shared" si="1"/>
        <v>0</v>
      </c>
    </row>
    <row r="109" spans="3:14" x14ac:dyDescent="0.25">
      <c r="C109" s="19"/>
      <c r="D109" s="57"/>
      <c r="E109" s="57"/>
      <c r="F109" s="57"/>
      <c r="G109" s="3"/>
      <c r="H109" s="20">
        <v>0</v>
      </c>
      <c r="J109" s="3"/>
      <c r="K109" s="21"/>
      <c r="L109" s="21"/>
      <c r="N109" s="23">
        <f t="shared" si="1"/>
        <v>0</v>
      </c>
    </row>
    <row r="110" spans="3:14" x14ac:dyDescent="0.25">
      <c r="C110" s="19"/>
      <c r="D110" s="57"/>
      <c r="E110" s="57"/>
      <c r="F110" s="57"/>
      <c r="G110" s="3"/>
      <c r="H110" s="20">
        <v>0</v>
      </c>
      <c r="J110" s="3"/>
      <c r="K110" s="21"/>
      <c r="L110" s="21"/>
      <c r="N110" s="23">
        <f t="shared" si="1"/>
        <v>0</v>
      </c>
    </row>
    <row r="111" spans="3:14" x14ac:dyDescent="0.25">
      <c r="C111" s="19"/>
      <c r="D111" s="57"/>
      <c r="E111" s="57"/>
      <c r="F111" s="57"/>
      <c r="G111" s="3"/>
      <c r="H111" s="20">
        <v>0</v>
      </c>
      <c r="J111" s="3"/>
      <c r="K111" s="21"/>
      <c r="L111" s="21"/>
      <c r="N111" s="23">
        <f t="shared" si="1"/>
        <v>0</v>
      </c>
    </row>
    <row r="112" spans="3:14" x14ac:dyDescent="0.25">
      <c r="C112" s="19"/>
      <c r="D112" s="57"/>
      <c r="E112" s="57"/>
      <c r="F112" s="57"/>
      <c r="G112" s="3"/>
      <c r="H112" s="20">
        <v>0</v>
      </c>
      <c r="J112" s="3"/>
      <c r="K112" s="21"/>
      <c r="L112" s="21"/>
      <c r="N112" s="23">
        <f t="shared" si="1"/>
        <v>0</v>
      </c>
    </row>
    <row r="113" spans="3:14" x14ac:dyDescent="0.25">
      <c r="C113" s="19"/>
      <c r="D113" s="57"/>
      <c r="E113" s="57"/>
      <c r="F113" s="57"/>
      <c r="G113" s="3"/>
      <c r="H113" s="20">
        <v>0</v>
      </c>
      <c r="J113" s="3"/>
      <c r="K113" s="21"/>
      <c r="L113" s="21"/>
      <c r="N113" s="23">
        <f t="shared" si="1"/>
        <v>0</v>
      </c>
    </row>
    <row r="114" spans="3:14" x14ac:dyDescent="0.25">
      <c r="C114" s="19"/>
      <c r="D114" s="57"/>
      <c r="E114" s="57"/>
      <c r="F114" s="57"/>
      <c r="G114" s="3"/>
      <c r="H114" s="20">
        <v>0</v>
      </c>
      <c r="J114" s="3"/>
      <c r="K114" s="21"/>
      <c r="L114" s="21"/>
      <c r="N114" s="23">
        <f t="shared" si="1"/>
        <v>0</v>
      </c>
    </row>
    <row r="115" spans="3:14" x14ac:dyDescent="0.25">
      <c r="C115" s="19"/>
      <c r="D115" s="57"/>
      <c r="E115" s="57"/>
      <c r="F115" s="57"/>
      <c r="G115" s="3"/>
      <c r="H115" s="20">
        <v>0</v>
      </c>
      <c r="J115" s="3"/>
      <c r="K115" s="21"/>
      <c r="L115" s="21"/>
      <c r="N115" s="23">
        <f t="shared" ref="N115:N178" si="2">(K115+L115)*H115</f>
        <v>0</v>
      </c>
    </row>
    <row r="116" spans="3:14" x14ac:dyDescent="0.25">
      <c r="C116" s="19"/>
      <c r="D116" s="57"/>
      <c r="E116" s="57"/>
      <c r="F116" s="57"/>
      <c r="G116" s="3"/>
      <c r="H116" s="20">
        <v>0</v>
      </c>
      <c r="J116" s="3"/>
      <c r="K116" s="21"/>
      <c r="L116" s="21"/>
      <c r="N116" s="23">
        <f t="shared" si="2"/>
        <v>0</v>
      </c>
    </row>
    <row r="117" spans="3:14" x14ac:dyDescent="0.25">
      <c r="C117" s="19"/>
      <c r="D117" s="57"/>
      <c r="E117" s="57"/>
      <c r="F117" s="57"/>
      <c r="G117" s="3"/>
      <c r="H117" s="20">
        <v>0</v>
      </c>
      <c r="J117" s="3"/>
      <c r="K117" s="21"/>
      <c r="L117" s="21"/>
      <c r="N117" s="23">
        <f t="shared" si="2"/>
        <v>0</v>
      </c>
    </row>
    <row r="118" spans="3:14" x14ac:dyDescent="0.25">
      <c r="C118" s="19"/>
      <c r="D118" s="57"/>
      <c r="E118" s="57"/>
      <c r="F118" s="57"/>
      <c r="G118" s="3"/>
      <c r="H118" s="20">
        <v>0</v>
      </c>
      <c r="J118" s="3"/>
      <c r="K118" s="21"/>
      <c r="L118" s="21"/>
      <c r="N118" s="23">
        <f t="shared" si="2"/>
        <v>0</v>
      </c>
    </row>
    <row r="119" spans="3:14" x14ac:dyDescent="0.25">
      <c r="C119" s="19"/>
      <c r="D119" s="57"/>
      <c r="E119" s="57"/>
      <c r="F119" s="57"/>
      <c r="G119" s="3"/>
      <c r="H119" s="20">
        <v>0</v>
      </c>
      <c r="J119" s="3"/>
      <c r="K119" s="21"/>
      <c r="L119" s="21"/>
      <c r="N119" s="23">
        <f t="shared" si="2"/>
        <v>0</v>
      </c>
    </row>
    <row r="120" spans="3:14" x14ac:dyDescent="0.25">
      <c r="C120" s="19"/>
      <c r="D120" s="57"/>
      <c r="E120" s="57"/>
      <c r="F120" s="57"/>
      <c r="G120" s="3"/>
      <c r="H120" s="20">
        <v>0</v>
      </c>
      <c r="J120" s="3"/>
      <c r="K120" s="21"/>
      <c r="L120" s="21"/>
      <c r="N120" s="23">
        <f t="shared" si="2"/>
        <v>0</v>
      </c>
    </row>
    <row r="121" spans="3:14" x14ac:dyDescent="0.25">
      <c r="C121" s="19"/>
      <c r="D121" s="57"/>
      <c r="E121" s="57"/>
      <c r="F121" s="57"/>
      <c r="G121" s="3"/>
      <c r="H121" s="20">
        <v>0</v>
      </c>
      <c r="J121" s="3"/>
      <c r="K121" s="21"/>
      <c r="L121" s="21"/>
      <c r="N121" s="23">
        <f t="shared" si="2"/>
        <v>0</v>
      </c>
    </row>
    <row r="122" spans="3:14" x14ac:dyDescent="0.25">
      <c r="C122" s="19"/>
      <c r="D122" s="57"/>
      <c r="E122" s="57"/>
      <c r="F122" s="57"/>
      <c r="G122" s="3"/>
      <c r="H122" s="20">
        <v>0</v>
      </c>
      <c r="J122" s="3"/>
      <c r="K122" s="21"/>
      <c r="L122" s="21"/>
      <c r="N122" s="23">
        <f t="shared" si="2"/>
        <v>0</v>
      </c>
    </row>
    <row r="123" spans="3:14" x14ac:dyDescent="0.25">
      <c r="C123" s="19"/>
      <c r="D123" s="57"/>
      <c r="E123" s="57"/>
      <c r="F123" s="57"/>
      <c r="G123" s="3"/>
      <c r="H123" s="20">
        <v>0</v>
      </c>
      <c r="J123" s="3"/>
      <c r="K123" s="21"/>
      <c r="L123" s="21"/>
      <c r="N123" s="23">
        <f t="shared" si="2"/>
        <v>0</v>
      </c>
    </row>
    <row r="124" spans="3:14" x14ac:dyDescent="0.25">
      <c r="C124" s="19"/>
      <c r="D124" s="57"/>
      <c r="E124" s="57"/>
      <c r="F124" s="57"/>
      <c r="G124" s="3"/>
      <c r="H124" s="20">
        <v>0</v>
      </c>
      <c r="J124" s="3"/>
      <c r="K124" s="21"/>
      <c r="L124" s="21"/>
      <c r="N124" s="23">
        <f t="shared" si="2"/>
        <v>0</v>
      </c>
    </row>
    <row r="125" spans="3:14" x14ac:dyDescent="0.25">
      <c r="C125" s="19"/>
      <c r="D125" s="57"/>
      <c r="E125" s="57"/>
      <c r="F125" s="57"/>
      <c r="G125" s="3"/>
      <c r="H125" s="20">
        <v>0</v>
      </c>
      <c r="J125" s="3"/>
      <c r="K125" s="21"/>
      <c r="L125" s="21"/>
      <c r="N125" s="23">
        <f t="shared" si="2"/>
        <v>0</v>
      </c>
    </row>
    <row r="126" spans="3:14" x14ac:dyDescent="0.25">
      <c r="C126" s="19"/>
      <c r="D126" s="57"/>
      <c r="E126" s="57"/>
      <c r="F126" s="57"/>
      <c r="G126" s="3"/>
      <c r="H126" s="20">
        <v>0</v>
      </c>
      <c r="J126" s="3"/>
      <c r="K126" s="21"/>
      <c r="L126" s="21"/>
      <c r="N126" s="23">
        <f t="shared" si="2"/>
        <v>0</v>
      </c>
    </row>
    <row r="127" spans="3:14" x14ac:dyDescent="0.25">
      <c r="C127" s="19"/>
      <c r="D127" s="57"/>
      <c r="E127" s="57"/>
      <c r="F127" s="57"/>
      <c r="G127" s="3"/>
      <c r="H127" s="20">
        <v>0</v>
      </c>
      <c r="J127" s="3"/>
      <c r="K127" s="21"/>
      <c r="L127" s="21"/>
      <c r="N127" s="23">
        <f t="shared" si="2"/>
        <v>0</v>
      </c>
    </row>
    <row r="128" spans="3:14" x14ac:dyDescent="0.25">
      <c r="C128" s="19"/>
      <c r="D128" s="57"/>
      <c r="E128" s="57"/>
      <c r="F128" s="57"/>
      <c r="G128" s="3"/>
      <c r="H128" s="20">
        <v>0</v>
      </c>
      <c r="J128" s="3"/>
      <c r="K128" s="21"/>
      <c r="L128" s="21"/>
      <c r="N128" s="23">
        <f t="shared" si="2"/>
        <v>0</v>
      </c>
    </row>
    <row r="129" spans="3:14" x14ac:dyDescent="0.25">
      <c r="C129" s="19"/>
      <c r="D129" s="57"/>
      <c r="E129" s="57"/>
      <c r="F129" s="57"/>
      <c r="G129" s="3"/>
      <c r="H129" s="20">
        <v>0</v>
      </c>
      <c r="J129" s="3"/>
      <c r="K129" s="21"/>
      <c r="L129" s="21"/>
      <c r="N129" s="23">
        <f t="shared" si="2"/>
        <v>0</v>
      </c>
    </row>
    <row r="130" spans="3:14" x14ac:dyDescent="0.25">
      <c r="C130" s="19"/>
      <c r="D130" s="57"/>
      <c r="E130" s="57"/>
      <c r="F130" s="57"/>
      <c r="G130" s="3"/>
      <c r="H130" s="20">
        <v>0</v>
      </c>
      <c r="J130" s="3"/>
      <c r="K130" s="21"/>
      <c r="L130" s="21"/>
      <c r="N130" s="23">
        <f t="shared" si="2"/>
        <v>0</v>
      </c>
    </row>
    <row r="131" spans="3:14" x14ac:dyDescent="0.25">
      <c r="C131" s="19"/>
      <c r="D131" s="57"/>
      <c r="E131" s="57"/>
      <c r="F131" s="57"/>
      <c r="G131" s="3"/>
      <c r="H131" s="20">
        <v>0</v>
      </c>
      <c r="J131" s="3"/>
      <c r="K131" s="21"/>
      <c r="L131" s="21"/>
      <c r="N131" s="23">
        <f t="shared" si="2"/>
        <v>0</v>
      </c>
    </row>
    <row r="132" spans="3:14" x14ac:dyDescent="0.25">
      <c r="C132" s="19"/>
      <c r="D132" s="57"/>
      <c r="E132" s="57"/>
      <c r="F132" s="57"/>
      <c r="G132" s="3"/>
      <c r="H132" s="20">
        <v>0</v>
      </c>
      <c r="J132" s="3"/>
      <c r="K132" s="21"/>
      <c r="L132" s="21"/>
      <c r="N132" s="23">
        <f t="shared" si="2"/>
        <v>0</v>
      </c>
    </row>
    <row r="133" spans="3:14" x14ac:dyDescent="0.25">
      <c r="C133" s="19"/>
      <c r="D133" s="57"/>
      <c r="E133" s="57"/>
      <c r="F133" s="57"/>
      <c r="G133" s="3"/>
      <c r="H133" s="20">
        <v>0</v>
      </c>
      <c r="J133" s="3"/>
      <c r="K133" s="21"/>
      <c r="L133" s="21"/>
      <c r="N133" s="23">
        <f t="shared" si="2"/>
        <v>0</v>
      </c>
    </row>
    <row r="134" spans="3:14" x14ac:dyDescent="0.25">
      <c r="C134" s="19"/>
      <c r="D134" s="57"/>
      <c r="E134" s="57"/>
      <c r="F134" s="57"/>
      <c r="G134" s="3"/>
      <c r="H134" s="20">
        <v>0</v>
      </c>
      <c r="J134" s="3"/>
      <c r="K134" s="21"/>
      <c r="L134" s="21"/>
      <c r="N134" s="23">
        <f t="shared" si="2"/>
        <v>0</v>
      </c>
    </row>
    <row r="135" spans="3:14" x14ac:dyDescent="0.25">
      <c r="C135" s="19"/>
      <c r="D135" s="57"/>
      <c r="E135" s="57"/>
      <c r="F135" s="57"/>
      <c r="G135" s="3"/>
      <c r="H135" s="20">
        <v>0</v>
      </c>
      <c r="J135" s="3"/>
      <c r="K135" s="21"/>
      <c r="L135" s="21"/>
      <c r="N135" s="23">
        <f t="shared" si="2"/>
        <v>0</v>
      </c>
    </row>
    <row r="136" spans="3:14" x14ac:dyDescent="0.25">
      <c r="C136" s="19"/>
      <c r="D136" s="57"/>
      <c r="E136" s="57"/>
      <c r="F136" s="57"/>
      <c r="G136" s="3"/>
      <c r="H136" s="20">
        <v>0</v>
      </c>
      <c r="J136" s="3"/>
      <c r="K136" s="21"/>
      <c r="L136" s="21"/>
      <c r="N136" s="23">
        <f t="shared" si="2"/>
        <v>0</v>
      </c>
    </row>
    <row r="137" spans="3:14" x14ac:dyDescent="0.25">
      <c r="C137" s="19"/>
      <c r="D137" s="57"/>
      <c r="E137" s="57"/>
      <c r="F137" s="57"/>
      <c r="G137" s="3"/>
      <c r="H137" s="20">
        <v>0</v>
      </c>
      <c r="J137" s="3"/>
      <c r="K137" s="21"/>
      <c r="L137" s="21"/>
      <c r="N137" s="23">
        <f t="shared" si="2"/>
        <v>0</v>
      </c>
    </row>
    <row r="138" spans="3:14" x14ac:dyDescent="0.25">
      <c r="C138" s="19"/>
      <c r="D138" s="57"/>
      <c r="E138" s="57"/>
      <c r="F138" s="57"/>
      <c r="G138" s="3"/>
      <c r="H138" s="20">
        <v>0</v>
      </c>
      <c r="J138" s="3"/>
      <c r="K138" s="21"/>
      <c r="L138" s="21"/>
      <c r="N138" s="23">
        <f t="shared" si="2"/>
        <v>0</v>
      </c>
    </row>
    <row r="139" spans="3:14" x14ac:dyDescent="0.25">
      <c r="C139" s="19"/>
      <c r="D139" s="57"/>
      <c r="E139" s="57"/>
      <c r="F139" s="57"/>
      <c r="G139" s="3"/>
      <c r="H139" s="20">
        <v>0</v>
      </c>
      <c r="J139" s="3"/>
      <c r="K139" s="21"/>
      <c r="L139" s="21"/>
      <c r="N139" s="23">
        <f t="shared" si="2"/>
        <v>0</v>
      </c>
    </row>
    <row r="140" spans="3:14" x14ac:dyDescent="0.25">
      <c r="C140" s="19"/>
      <c r="D140" s="57"/>
      <c r="E140" s="57"/>
      <c r="F140" s="57"/>
      <c r="G140" s="3"/>
      <c r="H140" s="20">
        <v>0</v>
      </c>
      <c r="J140" s="3"/>
      <c r="K140" s="21"/>
      <c r="L140" s="21"/>
      <c r="N140" s="23">
        <f t="shared" si="2"/>
        <v>0</v>
      </c>
    </row>
    <row r="141" spans="3:14" x14ac:dyDescent="0.25">
      <c r="C141" s="19"/>
      <c r="D141" s="57"/>
      <c r="E141" s="57"/>
      <c r="F141" s="57"/>
      <c r="G141" s="3"/>
      <c r="H141" s="20">
        <v>0</v>
      </c>
      <c r="J141" s="3"/>
      <c r="K141" s="21"/>
      <c r="L141" s="21"/>
      <c r="N141" s="23">
        <f t="shared" si="2"/>
        <v>0</v>
      </c>
    </row>
    <row r="142" spans="3:14" x14ac:dyDescent="0.25">
      <c r="C142" s="19"/>
      <c r="D142" s="57"/>
      <c r="E142" s="57"/>
      <c r="F142" s="57"/>
      <c r="G142" s="3"/>
      <c r="H142" s="20">
        <v>0</v>
      </c>
      <c r="J142" s="3"/>
      <c r="K142" s="21"/>
      <c r="L142" s="21"/>
      <c r="N142" s="23">
        <f t="shared" si="2"/>
        <v>0</v>
      </c>
    </row>
    <row r="143" spans="3:14" x14ac:dyDescent="0.25">
      <c r="C143" s="19"/>
      <c r="D143" s="57"/>
      <c r="E143" s="57"/>
      <c r="F143" s="57"/>
      <c r="G143" s="3"/>
      <c r="H143" s="20">
        <v>0</v>
      </c>
      <c r="J143" s="3"/>
      <c r="K143" s="21"/>
      <c r="L143" s="21"/>
      <c r="N143" s="23">
        <f t="shared" si="2"/>
        <v>0</v>
      </c>
    </row>
    <row r="144" spans="3:14" x14ac:dyDescent="0.25">
      <c r="C144" s="19"/>
      <c r="D144" s="57"/>
      <c r="E144" s="57"/>
      <c r="F144" s="57"/>
      <c r="G144" s="3"/>
      <c r="H144" s="20">
        <v>0</v>
      </c>
      <c r="J144" s="3"/>
      <c r="K144" s="21"/>
      <c r="L144" s="21"/>
      <c r="N144" s="23">
        <f t="shared" si="2"/>
        <v>0</v>
      </c>
    </row>
    <row r="145" spans="3:14" x14ac:dyDescent="0.25">
      <c r="C145" s="19"/>
      <c r="D145" s="57"/>
      <c r="E145" s="57"/>
      <c r="F145" s="57"/>
      <c r="G145" s="3"/>
      <c r="H145" s="20">
        <v>0</v>
      </c>
      <c r="J145" s="3"/>
      <c r="K145" s="21"/>
      <c r="L145" s="21"/>
      <c r="N145" s="23">
        <f t="shared" si="2"/>
        <v>0</v>
      </c>
    </row>
    <row r="146" spans="3:14" x14ac:dyDescent="0.25">
      <c r="C146" s="19"/>
      <c r="D146" s="57"/>
      <c r="E146" s="57"/>
      <c r="F146" s="57"/>
      <c r="G146" s="3"/>
      <c r="H146" s="20">
        <v>0</v>
      </c>
      <c r="J146" s="3"/>
      <c r="K146" s="21"/>
      <c r="L146" s="21"/>
      <c r="N146" s="23">
        <f t="shared" si="2"/>
        <v>0</v>
      </c>
    </row>
    <row r="147" spans="3:14" x14ac:dyDescent="0.25">
      <c r="C147" s="19"/>
      <c r="D147" s="57"/>
      <c r="E147" s="57"/>
      <c r="F147" s="57"/>
      <c r="G147" s="3"/>
      <c r="H147" s="20">
        <v>0</v>
      </c>
      <c r="J147" s="3"/>
      <c r="K147" s="21"/>
      <c r="L147" s="21"/>
      <c r="N147" s="23">
        <f t="shared" si="2"/>
        <v>0</v>
      </c>
    </row>
    <row r="148" spans="3:14" x14ac:dyDescent="0.25">
      <c r="C148" s="19"/>
      <c r="D148" s="57"/>
      <c r="E148" s="57"/>
      <c r="F148" s="57"/>
      <c r="G148" s="3"/>
      <c r="H148" s="20">
        <v>0</v>
      </c>
      <c r="J148" s="3"/>
      <c r="K148" s="21"/>
      <c r="L148" s="21"/>
      <c r="N148" s="23">
        <f t="shared" si="2"/>
        <v>0</v>
      </c>
    </row>
    <row r="149" spans="3:14" x14ac:dyDescent="0.25">
      <c r="C149" s="19"/>
      <c r="D149" s="57"/>
      <c r="E149" s="57"/>
      <c r="F149" s="57"/>
      <c r="G149" s="3"/>
      <c r="H149" s="20">
        <v>0</v>
      </c>
      <c r="J149" s="3"/>
      <c r="K149" s="21"/>
      <c r="L149" s="21"/>
      <c r="N149" s="23">
        <f t="shared" si="2"/>
        <v>0</v>
      </c>
    </row>
    <row r="150" spans="3:14" x14ac:dyDescent="0.25">
      <c r="C150" s="19"/>
      <c r="D150" s="57"/>
      <c r="E150" s="57"/>
      <c r="F150" s="57"/>
      <c r="G150" s="3"/>
      <c r="H150" s="20">
        <v>0</v>
      </c>
      <c r="J150" s="3"/>
      <c r="K150" s="21"/>
      <c r="L150" s="21"/>
      <c r="N150" s="23">
        <f t="shared" si="2"/>
        <v>0</v>
      </c>
    </row>
    <row r="151" spans="3:14" x14ac:dyDescent="0.25">
      <c r="C151" s="19"/>
      <c r="D151" s="57"/>
      <c r="E151" s="57"/>
      <c r="F151" s="57"/>
      <c r="G151" s="3"/>
      <c r="H151" s="20">
        <v>0</v>
      </c>
      <c r="J151" s="3"/>
      <c r="K151" s="21"/>
      <c r="L151" s="21"/>
      <c r="N151" s="23">
        <f t="shared" si="2"/>
        <v>0</v>
      </c>
    </row>
    <row r="152" spans="3:14" x14ac:dyDescent="0.25">
      <c r="C152" s="19"/>
      <c r="D152" s="57"/>
      <c r="E152" s="57"/>
      <c r="F152" s="57"/>
      <c r="G152" s="3"/>
      <c r="H152" s="20">
        <v>0</v>
      </c>
      <c r="J152" s="3"/>
      <c r="K152" s="21"/>
      <c r="L152" s="21"/>
      <c r="N152" s="23">
        <f t="shared" si="2"/>
        <v>0</v>
      </c>
    </row>
    <row r="153" spans="3:14" x14ac:dyDescent="0.25">
      <c r="C153" s="19"/>
      <c r="D153" s="57"/>
      <c r="E153" s="57"/>
      <c r="F153" s="57"/>
      <c r="G153" s="3"/>
      <c r="H153" s="20">
        <v>0</v>
      </c>
      <c r="J153" s="3"/>
      <c r="K153" s="21"/>
      <c r="L153" s="21"/>
      <c r="N153" s="23">
        <f t="shared" si="2"/>
        <v>0</v>
      </c>
    </row>
    <row r="154" spans="3:14" x14ac:dyDescent="0.25">
      <c r="C154" s="19"/>
      <c r="D154" s="57"/>
      <c r="E154" s="57"/>
      <c r="F154" s="57"/>
      <c r="G154" s="3"/>
      <c r="H154" s="20">
        <v>0</v>
      </c>
      <c r="J154" s="3"/>
      <c r="K154" s="21"/>
      <c r="L154" s="21"/>
      <c r="N154" s="23">
        <f t="shared" si="2"/>
        <v>0</v>
      </c>
    </row>
    <row r="155" spans="3:14" x14ac:dyDescent="0.25">
      <c r="C155" s="19"/>
      <c r="D155" s="57"/>
      <c r="E155" s="57"/>
      <c r="F155" s="57"/>
      <c r="G155" s="3"/>
      <c r="H155" s="20">
        <v>0</v>
      </c>
      <c r="J155" s="3"/>
      <c r="K155" s="21"/>
      <c r="L155" s="21"/>
      <c r="N155" s="23">
        <f t="shared" si="2"/>
        <v>0</v>
      </c>
    </row>
    <row r="156" spans="3:14" x14ac:dyDescent="0.25">
      <c r="C156" s="19"/>
      <c r="D156" s="57"/>
      <c r="E156" s="57"/>
      <c r="F156" s="57"/>
      <c r="G156" s="3"/>
      <c r="H156" s="20">
        <v>0</v>
      </c>
      <c r="J156" s="3"/>
      <c r="K156" s="21"/>
      <c r="L156" s="21"/>
      <c r="N156" s="23">
        <f t="shared" si="2"/>
        <v>0</v>
      </c>
    </row>
    <row r="157" spans="3:14" x14ac:dyDescent="0.25">
      <c r="C157" s="19"/>
      <c r="D157" s="57"/>
      <c r="E157" s="57"/>
      <c r="F157" s="57"/>
      <c r="G157" s="3"/>
      <c r="H157" s="20">
        <v>0</v>
      </c>
      <c r="J157" s="3"/>
      <c r="K157" s="21"/>
      <c r="L157" s="21"/>
      <c r="N157" s="23">
        <f t="shared" si="2"/>
        <v>0</v>
      </c>
    </row>
    <row r="158" spans="3:14" x14ac:dyDescent="0.25">
      <c r="C158" s="19"/>
      <c r="D158" s="57"/>
      <c r="E158" s="57"/>
      <c r="F158" s="57"/>
      <c r="G158" s="3"/>
      <c r="H158" s="20">
        <v>0</v>
      </c>
      <c r="J158" s="3"/>
      <c r="K158" s="21"/>
      <c r="L158" s="21"/>
      <c r="N158" s="23">
        <f t="shared" si="2"/>
        <v>0</v>
      </c>
    </row>
    <row r="159" spans="3:14" x14ac:dyDescent="0.25">
      <c r="C159" s="19"/>
      <c r="D159" s="57"/>
      <c r="E159" s="57"/>
      <c r="F159" s="57"/>
      <c r="G159" s="3"/>
      <c r="H159" s="20">
        <v>0</v>
      </c>
      <c r="J159" s="3"/>
      <c r="K159" s="21"/>
      <c r="L159" s="21"/>
      <c r="N159" s="23">
        <f t="shared" si="2"/>
        <v>0</v>
      </c>
    </row>
    <row r="160" spans="3:14" x14ac:dyDescent="0.25">
      <c r="C160" s="19"/>
      <c r="D160" s="57"/>
      <c r="E160" s="57"/>
      <c r="F160" s="57"/>
      <c r="G160" s="3"/>
      <c r="H160" s="20">
        <v>0</v>
      </c>
      <c r="J160" s="3"/>
      <c r="K160" s="21"/>
      <c r="L160" s="21"/>
      <c r="N160" s="23">
        <f t="shared" si="2"/>
        <v>0</v>
      </c>
    </row>
    <row r="161" spans="3:14" x14ac:dyDescent="0.25">
      <c r="C161" s="19"/>
      <c r="D161" s="57"/>
      <c r="E161" s="57"/>
      <c r="F161" s="57"/>
      <c r="G161" s="3"/>
      <c r="H161" s="20">
        <v>0</v>
      </c>
      <c r="J161" s="3"/>
      <c r="K161" s="21"/>
      <c r="L161" s="21"/>
      <c r="N161" s="23">
        <f t="shared" si="2"/>
        <v>0</v>
      </c>
    </row>
    <row r="162" spans="3:14" x14ac:dyDescent="0.25">
      <c r="C162" s="19"/>
      <c r="D162" s="57"/>
      <c r="E162" s="57"/>
      <c r="F162" s="57"/>
      <c r="G162" s="3"/>
      <c r="H162" s="20">
        <v>0</v>
      </c>
      <c r="J162" s="3"/>
      <c r="K162" s="21"/>
      <c r="L162" s="21"/>
      <c r="N162" s="23">
        <f t="shared" si="2"/>
        <v>0</v>
      </c>
    </row>
    <row r="163" spans="3:14" x14ac:dyDescent="0.25">
      <c r="C163" s="19"/>
      <c r="D163" s="57"/>
      <c r="E163" s="57"/>
      <c r="F163" s="57"/>
      <c r="G163" s="3"/>
      <c r="H163" s="20">
        <v>0</v>
      </c>
      <c r="J163" s="3"/>
      <c r="K163" s="21"/>
      <c r="L163" s="21"/>
      <c r="N163" s="23">
        <f t="shared" si="2"/>
        <v>0</v>
      </c>
    </row>
    <row r="164" spans="3:14" x14ac:dyDescent="0.25">
      <c r="C164" s="19"/>
      <c r="D164" s="57"/>
      <c r="E164" s="57"/>
      <c r="F164" s="57"/>
      <c r="G164" s="3"/>
      <c r="H164" s="20">
        <v>0</v>
      </c>
      <c r="J164" s="3"/>
      <c r="K164" s="21"/>
      <c r="L164" s="21"/>
      <c r="N164" s="23">
        <f t="shared" si="2"/>
        <v>0</v>
      </c>
    </row>
    <row r="165" spans="3:14" x14ac:dyDescent="0.25">
      <c r="C165" s="19"/>
      <c r="D165" s="57"/>
      <c r="E165" s="57"/>
      <c r="F165" s="57"/>
      <c r="G165" s="3"/>
      <c r="H165" s="20">
        <v>0</v>
      </c>
      <c r="J165" s="3"/>
      <c r="K165" s="21"/>
      <c r="L165" s="21"/>
      <c r="N165" s="23">
        <f t="shared" si="2"/>
        <v>0</v>
      </c>
    </row>
    <row r="166" spans="3:14" x14ac:dyDescent="0.25">
      <c r="C166" s="19"/>
      <c r="D166" s="57"/>
      <c r="E166" s="57"/>
      <c r="F166" s="57"/>
      <c r="G166" s="3"/>
      <c r="H166" s="20">
        <v>0</v>
      </c>
      <c r="J166" s="3"/>
      <c r="K166" s="21"/>
      <c r="L166" s="21"/>
      <c r="N166" s="23">
        <f t="shared" si="2"/>
        <v>0</v>
      </c>
    </row>
    <row r="167" spans="3:14" x14ac:dyDescent="0.25">
      <c r="C167" s="19"/>
      <c r="D167" s="57"/>
      <c r="E167" s="57"/>
      <c r="F167" s="57"/>
      <c r="G167" s="3"/>
      <c r="H167" s="20">
        <v>0</v>
      </c>
      <c r="J167" s="3"/>
      <c r="K167" s="21"/>
      <c r="L167" s="21"/>
      <c r="N167" s="23">
        <f t="shared" si="2"/>
        <v>0</v>
      </c>
    </row>
    <row r="168" spans="3:14" x14ac:dyDescent="0.25">
      <c r="C168" s="19"/>
      <c r="D168" s="57"/>
      <c r="E168" s="57"/>
      <c r="F168" s="57"/>
      <c r="G168" s="3"/>
      <c r="H168" s="20">
        <v>0</v>
      </c>
      <c r="J168" s="3"/>
      <c r="K168" s="21"/>
      <c r="L168" s="21"/>
      <c r="N168" s="23">
        <f t="shared" si="2"/>
        <v>0</v>
      </c>
    </row>
    <row r="169" spans="3:14" x14ac:dyDescent="0.25">
      <c r="C169" s="19"/>
      <c r="D169" s="57"/>
      <c r="E169" s="57"/>
      <c r="F169" s="57"/>
      <c r="G169" s="3"/>
      <c r="H169" s="20">
        <v>0</v>
      </c>
      <c r="J169" s="3"/>
      <c r="K169" s="21"/>
      <c r="L169" s="21"/>
      <c r="N169" s="23">
        <f t="shared" si="2"/>
        <v>0</v>
      </c>
    </row>
    <row r="170" spans="3:14" x14ac:dyDescent="0.25">
      <c r="C170" s="19"/>
      <c r="D170" s="57"/>
      <c r="E170" s="57"/>
      <c r="F170" s="57"/>
      <c r="G170" s="3"/>
      <c r="H170" s="20">
        <v>0</v>
      </c>
      <c r="J170" s="3"/>
      <c r="K170" s="21"/>
      <c r="L170" s="21"/>
      <c r="N170" s="23">
        <f t="shared" si="2"/>
        <v>0</v>
      </c>
    </row>
    <row r="171" spans="3:14" x14ac:dyDescent="0.25">
      <c r="C171" s="19"/>
      <c r="D171" s="57"/>
      <c r="E171" s="57"/>
      <c r="F171" s="57"/>
      <c r="G171" s="3"/>
      <c r="H171" s="20">
        <v>0</v>
      </c>
      <c r="J171" s="3"/>
      <c r="K171" s="21"/>
      <c r="L171" s="21"/>
      <c r="N171" s="23">
        <f t="shared" si="2"/>
        <v>0</v>
      </c>
    </row>
    <row r="172" spans="3:14" x14ac:dyDescent="0.25">
      <c r="C172" s="19"/>
      <c r="D172" s="57"/>
      <c r="E172" s="57"/>
      <c r="F172" s="57"/>
      <c r="G172" s="3"/>
      <c r="H172" s="20">
        <v>0</v>
      </c>
      <c r="J172" s="3"/>
      <c r="K172" s="21"/>
      <c r="L172" s="21"/>
      <c r="N172" s="23">
        <f t="shared" si="2"/>
        <v>0</v>
      </c>
    </row>
    <row r="173" spans="3:14" x14ac:dyDescent="0.25">
      <c r="C173" s="19"/>
      <c r="D173" s="57"/>
      <c r="E173" s="57"/>
      <c r="F173" s="57"/>
      <c r="G173" s="3"/>
      <c r="H173" s="20">
        <v>0</v>
      </c>
      <c r="J173" s="3"/>
      <c r="K173" s="21"/>
      <c r="L173" s="21"/>
      <c r="N173" s="23">
        <f t="shared" si="2"/>
        <v>0</v>
      </c>
    </row>
    <row r="174" spans="3:14" x14ac:dyDescent="0.25">
      <c r="C174" s="19"/>
      <c r="D174" s="57"/>
      <c r="E174" s="57"/>
      <c r="F174" s="57"/>
      <c r="G174" s="3"/>
      <c r="H174" s="20">
        <v>0</v>
      </c>
      <c r="J174" s="3"/>
      <c r="K174" s="21"/>
      <c r="L174" s="21"/>
      <c r="N174" s="23">
        <f t="shared" si="2"/>
        <v>0</v>
      </c>
    </row>
    <row r="175" spans="3:14" x14ac:dyDescent="0.25">
      <c r="C175" s="19"/>
      <c r="D175" s="57"/>
      <c r="E175" s="57"/>
      <c r="F175" s="57"/>
      <c r="G175" s="3"/>
      <c r="H175" s="20">
        <v>0</v>
      </c>
      <c r="J175" s="3"/>
      <c r="K175" s="21"/>
      <c r="L175" s="21"/>
      <c r="N175" s="23">
        <f t="shared" si="2"/>
        <v>0</v>
      </c>
    </row>
    <row r="176" spans="3:14" x14ac:dyDescent="0.25">
      <c r="C176" s="19"/>
      <c r="D176" s="57"/>
      <c r="E176" s="57"/>
      <c r="F176" s="57"/>
      <c r="G176" s="3"/>
      <c r="H176" s="20">
        <v>0</v>
      </c>
      <c r="J176" s="3"/>
      <c r="K176" s="21"/>
      <c r="L176" s="21"/>
      <c r="N176" s="23">
        <f t="shared" si="2"/>
        <v>0</v>
      </c>
    </row>
    <row r="177" spans="3:14" x14ac:dyDescent="0.25">
      <c r="C177" s="19"/>
      <c r="D177" s="57"/>
      <c r="E177" s="57"/>
      <c r="F177" s="57"/>
      <c r="G177" s="3"/>
      <c r="H177" s="20">
        <v>0</v>
      </c>
      <c r="J177" s="3"/>
      <c r="K177" s="21"/>
      <c r="L177" s="21"/>
      <c r="N177" s="23">
        <f t="shared" si="2"/>
        <v>0</v>
      </c>
    </row>
    <row r="178" spans="3:14" x14ac:dyDescent="0.25">
      <c r="C178" s="19"/>
      <c r="D178" s="57"/>
      <c r="E178" s="57"/>
      <c r="F178" s="57"/>
      <c r="G178" s="3"/>
      <c r="H178" s="20">
        <v>0</v>
      </c>
      <c r="J178" s="3"/>
      <c r="K178" s="21"/>
      <c r="L178" s="21"/>
      <c r="N178" s="23">
        <f t="shared" si="2"/>
        <v>0</v>
      </c>
    </row>
    <row r="179" spans="3:14" x14ac:dyDescent="0.25">
      <c r="C179" s="19"/>
      <c r="D179" s="57"/>
      <c r="E179" s="57"/>
      <c r="F179" s="57"/>
      <c r="G179" s="3"/>
      <c r="H179" s="20">
        <v>0</v>
      </c>
      <c r="J179" s="3"/>
      <c r="K179" s="21"/>
      <c r="L179" s="21"/>
      <c r="N179" s="23">
        <f t="shared" ref="N179:N210" si="3">(K179+L179)*H179</f>
        <v>0</v>
      </c>
    </row>
    <row r="180" spans="3:14" x14ac:dyDescent="0.25">
      <c r="C180" s="19"/>
      <c r="D180" s="57"/>
      <c r="E180" s="57"/>
      <c r="F180" s="57"/>
      <c r="G180" s="3"/>
      <c r="H180" s="20">
        <v>0</v>
      </c>
      <c r="J180" s="3"/>
      <c r="K180" s="21"/>
      <c r="L180" s="21"/>
      <c r="N180" s="23">
        <f t="shared" si="3"/>
        <v>0</v>
      </c>
    </row>
    <row r="181" spans="3:14" x14ac:dyDescent="0.25">
      <c r="C181" s="19"/>
      <c r="D181" s="57"/>
      <c r="E181" s="57"/>
      <c r="F181" s="57"/>
      <c r="G181" s="3"/>
      <c r="H181" s="20">
        <v>0</v>
      </c>
      <c r="J181" s="3"/>
      <c r="K181" s="21"/>
      <c r="L181" s="21"/>
      <c r="N181" s="23">
        <f t="shared" si="3"/>
        <v>0</v>
      </c>
    </row>
    <row r="182" spans="3:14" x14ac:dyDescent="0.25">
      <c r="C182" s="19"/>
      <c r="D182" s="57"/>
      <c r="E182" s="57"/>
      <c r="F182" s="57"/>
      <c r="G182" s="3"/>
      <c r="H182" s="20">
        <v>0</v>
      </c>
      <c r="J182" s="3"/>
      <c r="K182" s="21"/>
      <c r="L182" s="21"/>
      <c r="N182" s="23">
        <f t="shared" si="3"/>
        <v>0</v>
      </c>
    </row>
    <row r="183" spans="3:14" x14ac:dyDescent="0.25">
      <c r="C183" s="19"/>
      <c r="D183" s="57"/>
      <c r="E183" s="57"/>
      <c r="F183" s="57"/>
      <c r="G183" s="3"/>
      <c r="H183" s="20">
        <v>0</v>
      </c>
      <c r="J183" s="3"/>
      <c r="K183" s="21"/>
      <c r="L183" s="21"/>
      <c r="N183" s="23">
        <f t="shared" si="3"/>
        <v>0</v>
      </c>
    </row>
    <row r="184" spans="3:14" x14ac:dyDescent="0.25">
      <c r="C184" s="19"/>
      <c r="D184" s="57"/>
      <c r="E184" s="57"/>
      <c r="F184" s="57"/>
      <c r="G184" s="3"/>
      <c r="H184" s="20">
        <v>0</v>
      </c>
      <c r="J184" s="3"/>
      <c r="K184" s="21"/>
      <c r="L184" s="21"/>
      <c r="N184" s="23">
        <f t="shared" si="3"/>
        <v>0</v>
      </c>
    </row>
    <row r="185" spans="3:14" x14ac:dyDescent="0.25">
      <c r="C185" s="19"/>
      <c r="D185" s="57"/>
      <c r="E185" s="57"/>
      <c r="F185" s="57"/>
      <c r="G185" s="3"/>
      <c r="H185" s="20">
        <v>0</v>
      </c>
      <c r="J185" s="3"/>
      <c r="K185" s="21"/>
      <c r="L185" s="21"/>
      <c r="N185" s="23">
        <f t="shared" si="3"/>
        <v>0</v>
      </c>
    </row>
    <row r="186" spans="3:14" x14ac:dyDescent="0.25">
      <c r="C186" s="19"/>
      <c r="D186" s="57"/>
      <c r="E186" s="57"/>
      <c r="F186" s="57"/>
      <c r="G186" s="3"/>
      <c r="H186" s="20">
        <v>0</v>
      </c>
      <c r="J186" s="3"/>
      <c r="K186" s="21"/>
      <c r="L186" s="21"/>
      <c r="N186" s="23">
        <f t="shared" si="3"/>
        <v>0</v>
      </c>
    </row>
    <row r="187" spans="3:14" x14ac:dyDescent="0.25">
      <c r="C187" s="19"/>
      <c r="D187" s="57"/>
      <c r="E187" s="57"/>
      <c r="F187" s="57"/>
      <c r="G187" s="3"/>
      <c r="H187" s="20">
        <v>0</v>
      </c>
      <c r="J187" s="3"/>
      <c r="K187" s="21"/>
      <c r="L187" s="21"/>
      <c r="N187" s="23">
        <f t="shared" si="3"/>
        <v>0</v>
      </c>
    </row>
    <row r="188" spans="3:14" x14ac:dyDescent="0.25">
      <c r="C188" s="19"/>
      <c r="D188" s="57"/>
      <c r="E188" s="57"/>
      <c r="F188" s="57"/>
      <c r="G188" s="3"/>
      <c r="H188" s="20">
        <v>0</v>
      </c>
      <c r="J188" s="3"/>
      <c r="K188" s="21"/>
      <c r="L188" s="21"/>
      <c r="N188" s="23">
        <f t="shared" si="3"/>
        <v>0</v>
      </c>
    </row>
    <row r="189" spans="3:14" x14ac:dyDescent="0.25">
      <c r="C189" s="19"/>
      <c r="D189" s="57"/>
      <c r="E189" s="57"/>
      <c r="F189" s="57"/>
      <c r="G189" s="3"/>
      <c r="H189" s="20">
        <v>0</v>
      </c>
      <c r="J189" s="3"/>
      <c r="K189" s="21"/>
      <c r="L189" s="21"/>
      <c r="N189" s="23">
        <f t="shared" si="3"/>
        <v>0</v>
      </c>
    </row>
    <row r="190" spans="3:14" x14ac:dyDescent="0.25">
      <c r="C190" s="19"/>
      <c r="D190" s="57"/>
      <c r="E190" s="57"/>
      <c r="F190" s="57"/>
      <c r="G190" s="3"/>
      <c r="H190" s="20">
        <v>0</v>
      </c>
      <c r="J190" s="3"/>
      <c r="K190" s="21"/>
      <c r="L190" s="21"/>
      <c r="N190" s="23">
        <f t="shared" si="3"/>
        <v>0</v>
      </c>
    </row>
    <row r="191" spans="3:14" x14ac:dyDescent="0.25">
      <c r="C191" s="19"/>
      <c r="D191" s="57"/>
      <c r="E191" s="57"/>
      <c r="F191" s="57"/>
      <c r="G191" s="3"/>
      <c r="H191" s="20">
        <v>0</v>
      </c>
      <c r="J191" s="3"/>
      <c r="K191" s="21"/>
      <c r="L191" s="21"/>
      <c r="N191" s="23">
        <f t="shared" si="3"/>
        <v>0</v>
      </c>
    </row>
    <row r="192" spans="3:14" x14ac:dyDescent="0.25">
      <c r="C192" s="19"/>
      <c r="D192" s="57"/>
      <c r="E192" s="57"/>
      <c r="F192" s="57"/>
      <c r="G192" s="3"/>
      <c r="H192" s="20">
        <v>0</v>
      </c>
      <c r="J192" s="3"/>
      <c r="K192" s="21"/>
      <c r="L192" s="21"/>
      <c r="N192" s="23">
        <f t="shared" si="3"/>
        <v>0</v>
      </c>
    </row>
    <row r="193" spans="3:14" x14ac:dyDescent="0.25">
      <c r="C193" s="19"/>
      <c r="D193" s="57"/>
      <c r="E193" s="57"/>
      <c r="F193" s="57"/>
      <c r="G193" s="3"/>
      <c r="H193" s="20">
        <v>0</v>
      </c>
      <c r="J193" s="3"/>
      <c r="K193" s="21"/>
      <c r="L193" s="21"/>
      <c r="N193" s="23">
        <f t="shared" si="3"/>
        <v>0</v>
      </c>
    </row>
    <row r="194" spans="3:14" x14ac:dyDescent="0.25">
      <c r="C194" s="19"/>
      <c r="D194" s="57"/>
      <c r="E194" s="57"/>
      <c r="F194" s="57"/>
      <c r="G194" s="3"/>
      <c r="H194" s="20">
        <v>0</v>
      </c>
      <c r="J194" s="3"/>
      <c r="K194" s="21"/>
      <c r="L194" s="21"/>
      <c r="N194" s="23">
        <f t="shared" si="3"/>
        <v>0</v>
      </c>
    </row>
    <row r="195" spans="3:14" x14ac:dyDescent="0.25">
      <c r="C195" s="19"/>
      <c r="D195" s="57"/>
      <c r="E195" s="57"/>
      <c r="F195" s="57"/>
      <c r="G195" s="3"/>
      <c r="H195" s="20">
        <v>0</v>
      </c>
      <c r="J195" s="3"/>
      <c r="K195" s="21"/>
      <c r="L195" s="21"/>
      <c r="N195" s="23">
        <f t="shared" si="3"/>
        <v>0</v>
      </c>
    </row>
    <row r="196" spans="3:14" x14ac:dyDescent="0.25">
      <c r="C196" s="19"/>
      <c r="D196" s="57"/>
      <c r="E196" s="57"/>
      <c r="F196" s="57"/>
      <c r="G196" s="3"/>
      <c r="H196" s="20">
        <v>0</v>
      </c>
      <c r="J196" s="3"/>
      <c r="K196" s="21"/>
      <c r="L196" s="21"/>
      <c r="N196" s="23">
        <f t="shared" si="3"/>
        <v>0</v>
      </c>
    </row>
    <row r="197" spans="3:14" x14ac:dyDescent="0.25">
      <c r="C197" s="19"/>
      <c r="D197" s="57"/>
      <c r="E197" s="57"/>
      <c r="F197" s="57"/>
      <c r="G197" s="3"/>
      <c r="H197" s="20">
        <v>0</v>
      </c>
      <c r="J197" s="3"/>
      <c r="K197" s="21"/>
      <c r="L197" s="21"/>
      <c r="N197" s="23">
        <f t="shared" si="3"/>
        <v>0</v>
      </c>
    </row>
    <row r="198" spans="3:14" x14ac:dyDescent="0.25">
      <c r="C198" s="19"/>
      <c r="D198" s="57"/>
      <c r="E198" s="57"/>
      <c r="F198" s="57"/>
      <c r="G198" s="3"/>
      <c r="H198" s="20">
        <v>0</v>
      </c>
      <c r="J198" s="3"/>
      <c r="K198" s="21"/>
      <c r="L198" s="21"/>
      <c r="N198" s="23">
        <f t="shared" si="3"/>
        <v>0</v>
      </c>
    </row>
    <row r="199" spans="3:14" x14ac:dyDescent="0.25">
      <c r="C199" s="19"/>
      <c r="D199" s="57"/>
      <c r="E199" s="57"/>
      <c r="F199" s="57"/>
      <c r="G199" s="3"/>
      <c r="H199" s="20">
        <v>0</v>
      </c>
      <c r="J199" s="3"/>
      <c r="K199" s="21"/>
      <c r="L199" s="21"/>
      <c r="N199" s="23">
        <f t="shared" si="3"/>
        <v>0</v>
      </c>
    </row>
    <row r="200" spans="3:14" x14ac:dyDescent="0.25">
      <c r="C200" s="19"/>
      <c r="D200" s="57"/>
      <c r="E200" s="57"/>
      <c r="F200" s="57"/>
      <c r="G200" s="3"/>
      <c r="H200" s="20">
        <v>0</v>
      </c>
      <c r="J200" s="3"/>
      <c r="K200" s="21"/>
      <c r="L200" s="21"/>
      <c r="N200" s="23">
        <f t="shared" si="3"/>
        <v>0</v>
      </c>
    </row>
    <row r="201" spans="3:14" x14ac:dyDescent="0.25">
      <c r="C201" s="19"/>
      <c r="D201" s="57"/>
      <c r="E201" s="57"/>
      <c r="F201" s="57"/>
      <c r="G201" s="3"/>
      <c r="H201" s="20">
        <v>0</v>
      </c>
      <c r="J201" s="3"/>
      <c r="K201" s="21"/>
      <c r="L201" s="21"/>
      <c r="N201" s="23">
        <f t="shared" si="3"/>
        <v>0</v>
      </c>
    </row>
    <row r="202" spans="3:14" x14ac:dyDescent="0.25">
      <c r="C202" s="19"/>
      <c r="D202" s="57"/>
      <c r="E202" s="57"/>
      <c r="F202" s="57"/>
      <c r="G202" s="3"/>
      <c r="H202" s="20">
        <v>0</v>
      </c>
      <c r="J202" s="3"/>
      <c r="K202" s="21"/>
      <c r="L202" s="21"/>
      <c r="N202" s="23">
        <f t="shared" si="3"/>
        <v>0</v>
      </c>
    </row>
    <row r="203" spans="3:14" x14ac:dyDescent="0.25">
      <c r="C203" s="19"/>
      <c r="D203" s="57"/>
      <c r="E203" s="57"/>
      <c r="F203" s="57"/>
      <c r="G203" s="3"/>
      <c r="H203" s="20">
        <v>0</v>
      </c>
      <c r="J203" s="3"/>
      <c r="K203" s="21"/>
      <c r="L203" s="21"/>
      <c r="N203" s="23">
        <f t="shared" si="3"/>
        <v>0</v>
      </c>
    </row>
    <row r="204" spans="3:14" x14ac:dyDescent="0.25">
      <c r="C204" s="19"/>
      <c r="D204" s="57"/>
      <c r="E204" s="57"/>
      <c r="F204" s="57"/>
      <c r="G204" s="3"/>
      <c r="H204" s="20">
        <v>0</v>
      </c>
      <c r="J204" s="3"/>
      <c r="K204" s="21"/>
      <c r="L204" s="21"/>
      <c r="N204" s="23">
        <f t="shared" si="3"/>
        <v>0</v>
      </c>
    </row>
    <row r="205" spans="3:14" x14ac:dyDescent="0.25">
      <c r="C205" s="19"/>
      <c r="D205" s="57"/>
      <c r="E205" s="57"/>
      <c r="F205" s="57"/>
      <c r="G205" s="3"/>
      <c r="H205" s="20">
        <v>0</v>
      </c>
      <c r="J205" s="3"/>
      <c r="K205" s="21"/>
      <c r="L205" s="21"/>
      <c r="N205" s="23">
        <f t="shared" si="3"/>
        <v>0</v>
      </c>
    </row>
    <row r="206" spans="3:14" x14ac:dyDescent="0.25">
      <c r="C206" s="19"/>
      <c r="D206" s="57"/>
      <c r="E206" s="57"/>
      <c r="F206" s="57"/>
      <c r="G206" s="3"/>
      <c r="H206" s="20">
        <v>0</v>
      </c>
      <c r="J206" s="3"/>
      <c r="K206" s="21"/>
      <c r="L206" s="21"/>
      <c r="N206" s="23">
        <f t="shared" si="3"/>
        <v>0</v>
      </c>
    </row>
    <row r="207" spans="3:14" x14ac:dyDescent="0.25">
      <c r="C207" s="19"/>
      <c r="D207" s="57"/>
      <c r="E207" s="57"/>
      <c r="F207" s="57"/>
      <c r="G207" s="3"/>
      <c r="H207" s="20">
        <v>0</v>
      </c>
      <c r="J207" s="3"/>
      <c r="K207" s="21"/>
      <c r="L207" s="21"/>
      <c r="N207" s="23">
        <f t="shared" si="3"/>
        <v>0</v>
      </c>
    </row>
    <row r="208" spans="3:14" x14ac:dyDescent="0.25">
      <c r="C208" s="19"/>
      <c r="D208" s="57"/>
      <c r="E208" s="57"/>
      <c r="F208" s="57"/>
      <c r="G208" s="3"/>
      <c r="H208" s="20">
        <v>0</v>
      </c>
      <c r="J208" s="3"/>
      <c r="K208" s="21"/>
      <c r="L208" s="21"/>
      <c r="N208" s="23">
        <f t="shared" si="3"/>
        <v>0</v>
      </c>
    </row>
    <row r="209" spans="3:14" x14ac:dyDescent="0.25">
      <c r="C209" s="19"/>
      <c r="D209" s="57"/>
      <c r="E209" s="57"/>
      <c r="F209" s="57"/>
      <c r="G209" s="3"/>
      <c r="H209" s="20">
        <v>0</v>
      </c>
      <c r="J209" s="3"/>
      <c r="K209" s="21"/>
      <c r="L209" s="21"/>
      <c r="N209" s="23">
        <f t="shared" si="3"/>
        <v>0</v>
      </c>
    </row>
    <row r="210" spans="3:14" x14ac:dyDescent="0.25">
      <c r="C210" s="19"/>
      <c r="D210" s="57"/>
      <c r="E210" s="57"/>
      <c r="F210" s="57"/>
      <c r="G210" s="3"/>
      <c r="H210" s="20">
        <v>0</v>
      </c>
      <c r="J210" s="3"/>
      <c r="K210" s="21"/>
      <c r="L210" s="21"/>
      <c r="N210" s="23">
        <f t="shared" si="3"/>
        <v>0</v>
      </c>
    </row>
    <row r="211" spans="3:14" x14ac:dyDescent="0.25">
      <c r="J211" s="36">
        <f>SUM(J31:J210)</f>
        <v>115</v>
      </c>
      <c r="K211" s="35">
        <f t="shared" ref="K211:N211" si="4">SUM(K31:K210)</f>
        <v>427977.93999999971</v>
      </c>
      <c r="L211" s="35">
        <f t="shared" si="4"/>
        <v>3148594.400000005</v>
      </c>
      <c r="M211" s="37"/>
      <c r="N211" s="35">
        <f t="shared" si="4"/>
        <v>2759857.3881332204</v>
      </c>
    </row>
    <row r="212" spans="3:14" x14ac:dyDescent="0.25"/>
  </sheetData>
  <sheetProtection algorithmName="SHA-512" hashValue="7j4gWEZy8v5GLZErCPJZpBIxJJSYtL1naeIgY3mKjufT9k44zFWjZBu+JhG6okMqQ6B2gNMJRUimK9iW7Hqi+A==" saltValue="ndT4U4jSW2aRD3weP+BYXA==" spinCount="100000" sheet="1" objects="1" scenarios="1"/>
  <mergeCells count="193">
    <mergeCell ref="B1:O3"/>
    <mergeCell ref="C6:J7"/>
    <mergeCell ref="C18:J20"/>
    <mergeCell ref="D30:F30"/>
    <mergeCell ref="D31:F31"/>
    <mergeCell ref="D32:F32"/>
    <mergeCell ref="G9:H9"/>
    <mergeCell ref="C9:F9"/>
    <mergeCell ref="G11:H11"/>
    <mergeCell ref="G16:H16"/>
    <mergeCell ref="G13:H13"/>
    <mergeCell ref="C22:D22"/>
    <mergeCell ref="C23:D23"/>
    <mergeCell ref="C27:F27"/>
    <mergeCell ref="D39:F39"/>
    <mergeCell ref="D40:F40"/>
    <mergeCell ref="D41:F41"/>
    <mergeCell ref="D42:F42"/>
    <mergeCell ref="D43:F43"/>
    <mergeCell ref="D44:F44"/>
    <mergeCell ref="D33:F33"/>
    <mergeCell ref="D34:F34"/>
    <mergeCell ref="D35:F35"/>
    <mergeCell ref="D36:F36"/>
    <mergeCell ref="D37:F37"/>
    <mergeCell ref="D38:F38"/>
    <mergeCell ref="D51:F51"/>
    <mergeCell ref="D52:F52"/>
    <mergeCell ref="D53:F53"/>
    <mergeCell ref="D54:F54"/>
    <mergeCell ref="D55:F55"/>
    <mergeCell ref="D56:F56"/>
    <mergeCell ref="D45:F45"/>
    <mergeCell ref="D46:F46"/>
    <mergeCell ref="D47:F47"/>
    <mergeCell ref="D48:F48"/>
    <mergeCell ref="D49:F49"/>
    <mergeCell ref="D50:F50"/>
    <mergeCell ref="D63:F63"/>
    <mergeCell ref="D64:F64"/>
    <mergeCell ref="D65:F65"/>
    <mergeCell ref="D66:F66"/>
    <mergeCell ref="D67:F67"/>
    <mergeCell ref="D68:F68"/>
    <mergeCell ref="D57:F57"/>
    <mergeCell ref="D58:F58"/>
    <mergeCell ref="D59:F59"/>
    <mergeCell ref="D60:F60"/>
    <mergeCell ref="D61:F61"/>
    <mergeCell ref="D62:F62"/>
    <mergeCell ref="D75:F75"/>
    <mergeCell ref="D76:F76"/>
    <mergeCell ref="D77:F77"/>
    <mergeCell ref="D78:F78"/>
    <mergeCell ref="D79:F79"/>
    <mergeCell ref="D80:F80"/>
    <mergeCell ref="D69:F69"/>
    <mergeCell ref="D70:F70"/>
    <mergeCell ref="D71:F71"/>
    <mergeCell ref="D72:F72"/>
    <mergeCell ref="D73:F73"/>
    <mergeCell ref="D74:F74"/>
    <mergeCell ref="D87:F87"/>
    <mergeCell ref="D88:F88"/>
    <mergeCell ref="D89:F89"/>
    <mergeCell ref="D90:F90"/>
    <mergeCell ref="D91:F91"/>
    <mergeCell ref="D92:F92"/>
    <mergeCell ref="D81:F81"/>
    <mergeCell ref="D82:F82"/>
    <mergeCell ref="D83:F83"/>
    <mergeCell ref="D84:F84"/>
    <mergeCell ref="D85:F85"/>
    <mergeCell ref="D86:F86"/>
    <mergeCell ref="D99:F99"/>
    <mergeCell ref="D100:F100"/>
    <mergeCell ref="D101:F101"/>
    <mergeCell ref="D102:F102"/>
    <mergeCell ref="D103:F103"/>
    <mergeCell ref="D104:F104"/>
    <mergeCell ref="D93:F93"/>
    <mergeCell ref="D94:F94"/>
    <mergeCell ref="D95:F95"/>
    <mergeCell ref="D96:F96"/>
    <mergeCell ref="D97:F97"/>
    <mergeCell ref="D98:F98"/>
    <mergeCell ref="D111:F111"/>
    <mergeCell ref="D112:F112"/>
    <mergeCell ref="D113:F113"/>
    <mergeCell ref="D114:F114"/>
    <mergeCell ref="D115:F115"/>
    <mergeCell ref="D116:F116"/>
    <mergeCell ref="D105:F105"/>
    <mergeCell ref="D106:F106"/>
    <mergeCell ref="D107:F107"/>
    <mergeCell ref="D108:F108"/>
    <mergeCell ref="D109:F109"/>
    <mergeCell ref="D110:F110"/>
    <mergeCell ref="D123:F123"/>
    <mergeCell ref="D124:F124"/>
    <mergeCell ref="D125:F125"/>
    <mergeCell ref="D126:F126"/>
    <mergeCell ref="D127:F127"/>
    <mergeCell ref="D128:F128"/>
    <mergeCell ref="D117:F117"/>
    <mergeCell ref="D118:F118"/>
    <mergeCell ref="D119:F119"/>
    <mergeCell ref="D120:F120"/>
    <mergeCell ref="D121:F121"/>
    <mergeCell ref="D122:F122"/>
    <mergeCell ref="D135:F135"/>
    <mergeCell ref="D136:F136"/>
    <mergeCell ref="D137:F137"/>
    <mergeCell ref="D138:F138"/>
    <mergeCell ref="D139:F139"/>
    <mergeCell ref="D140:F140"/>
    <mergeCell ref="D129:F129"/>
    <mergeCell ref="D130:F130"/>
    <mergeCell ref="D131:F131"/>
    <mergeCell ref="D132:F132"/>
    <mergeCell ref="D133:F133"/>
    <mergeCell ref="D134:F134"/>
    <mergeCell ref="D147:F147"/>
    <mergeCell ref="D148:F148"/>
    <mergeCell ref="D149:F149"/>
    <mergeCell ref="D150:F150"/>
    <mergeCell ref="D151:F151"/>
    <mergeCell ref="D152:F152"/>
    <mergeCell ref="D141:F141"/>
    <mergeCell ref="D142:F142"/>
    <mergeCell ref="D143:F143"/>
    <mergeCell ref="D144:F144"/>
    <mergeCell ref="D145:F145"/>
    <mergeCell ref="D146:F146"/>
    <mergeCell ref="D159:F159"/>
    <mergeCell ref="D160:F160"/>
    <mergeCell ref="D161:F161"/>
    <mergeCell ref="D162:F162"/>
    <mergeCell ref="D163:F163"/>
    <mergeCell ref="D164:F164"/>
    <mergeCell ref="D153:F153"/>
    <mergeCell ref="D154:F154"/>
    <mergeCell ref="D155:F155"/>
    <mergeCell ref="D156:F156"/>
    <mergeCell ref="D157:F157"/>
    <mergeCell ref="D158:F158"/>
    <mergeCell ref="D171:F171"/>
    <mergeCell ref="D172:F172"/>
    <mergeCell ref="D173:F173"/>
    <mergeCell ref="D174:F174"/>
    <mergeCell ref="D175:F175"/>
    <mergeCell ref="D176:F176"/>
    <mergeCell ref="D165:F165"/>
    <mergeCell ref="D166:F166"/>
    <mergeCell ref="D167:F167"/>
    <mergeCell ref="D168:F168"/>
    <mergeCell ref="D169:F169"/>
    <mergeCell ref="D170:F170"/>
    <mergeCell ref="D184:F184"/>
    <mergeCell ref="D185:F185"/>
    <mergeCell ref="D186:F186"/>
    <mergeCell ref="D187:F187"/>
    <mergeCell ref="D188:F188"/>
    <mergeCell ref="D177:F177"/>
    <mergeCell ref="D178:F178"/>
    <mergeCell ref="D179:F179"/>
    <mergeCell ref="D180:F180"/>
    <mergeCell ref="D181:F181"/>
    <mergeCell ref="D182:F182"/>
    <mergeCell ref="D207:F207"/>
    <mergeCell ref="D208:F208"/>
    <mergeCell ref="D209:F209"/>
    <mergeCell ref="D210:F210"/>
    <mergeCell ref="C25:E25"/>
    <mergeCell ref="D201:F201"/>
    <mergeCell ref="D202:F202"/>
    <mergeCell ref="D203:F203"/>
    <mergeCell ref="D204:F204"/>
    <mergeCell ref="D205:F205"/>
    <mergeCell ref="D206:F206"/>
    <mergeCell ref="D195:F195"/>
    <mergeCell ref="D196:F196"/>
    <mergeCell ref="D197:F197"/>
    <mergeCell ref="D198:F198"/>
    <mergeCell ref="D199:F199"/>
    <mergeCell ref="D200:F200"/>
    <mergeCell ref="D189:F189"/>
    <mergeCell ref="D190:F190"/>
    <mergeCell ref="D191:F191"/>
    <mergeCell ref="D192:F192"/>
    <mergeCell ref="D193:F193"/>
    <mergeCell ref="D194:F194"/>
    <mergeCell ref="D183:F183"/>
  </mergeCells>
  <pageMargins left="0.7" right="0.7" top="0.75" bottom="0.75" header="0.3" footer="0.3"/>
  <pageSetup scale="53" orientation="portrait" r:id="rId1"/>
  <rowBreaks count="1" manualBreakCount="1">
    <brk id="48" max="16383" man="1"/>
  </rowBreaks>
  <ignoredErrors>
    <ignoredError sqref="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6"/>
  <sheetViews>
    <sheetView showGridLines="0" zoomScaleNormal="100" workbookViewId="0">
      <selection activeCell="C31" sqref="C31"/>
    </sheetView>
  </sheetViews>
  <sheetFormatPr defaultColWidth="0" defaultRowHeight="15" zeroHeight="1" x14ac:dyDescent="0.25"/>
  <cols>
    <col min="1" max="1" width="5.7109375" customWidth="1"/>
    <col min="2" max="2" width="15.28515625" customWidth="1"/>
    <col min="3" max="15" width="9.140625" customWidth="1"/>
    <col min="16" max="16384" width="9.140625" hidden="1"/>
  </cols>
  <sheetData>
    <row r="1" spans="2:15" x14ac:dyDescent="0.25">
      <c r="B1" s="38" t="s">
        <v>22</v>
      </c>
      <c r="C1" s="38"/>
      <c r="D1" s="38"/>
      <c r="E1" s="38"/>
      <c r="F1" s="38"/>
      <c r="G1" s="38"/>
      <c r="H1" s="38"/>
      <c r="I1" s="38"/>
      <c r="J1" s="38"/>
      <c r="K1" s="38"/>
      <c r="L1" s="38"/>
      <c r="M1" s="38"/>
      <c r="N1" s="38"/>
      <c r="O1" s="38"/>
    </row>
    <row r="2" spans="2:15" ht="24.75" customHeight="1" x14ac:dyDescent="0.25">
      <c r="B2" s="38"/>
      <c r="C2" s="38"/>
      <c r="D2" s="38"/>
      <c r="E2" s="38"/>
      <c r="F2" s="38"/>
      <c r="G2" s="38"/>
      <c r="H2" s="38"/>
      <c r="I2" s="38"/>
      <c r="J2" s="38"/>
      <c r="K2" s="38"/>
      <c r="L2" s="38"/>
      <c r="M2" s="38"/>
      <c r="N2" s="38"/>
      <c r="O2" s="38"/>
    </row>
    <row r="3" spans="2:15" x14ac:dyDescent="0.25">
      <c r="B3" s="38"/>
      <c r="C3" s="38"/>
      <c r="D3" s="38"/>
      <c r="E3" s="38"/>
      <c r="F3" s="38"/>
      <c r="G3" s="38"/>
      <c r="H3" s="38"/>
      <c r="I3" s="38"/>
      <c r="J3" s="38"/>
      <c r="K3" s="38"/>
      <c r="L3" s="38"/>
      <c r="M3" s="38"/>
      <c r="N3" s="38"/>
      <c r="O3" s="38"/>
    </row>
    <row r="4" spans="2:15" x14ac:dyDescent="0.25">
      <c r="B4" t="s">
        <v>31</v>
      </c>
      <c r="C4" s="51" t="s">
        <v>33</v>
      </c>
      <c r="D4" s="51"/>
      <c r="E4" s="51"/>
      <c r="F4" s="51"/>
      <c r="G4" s="51"/>
      <c r="H4" s="51"/>
      <c r="I4" s="51"/>
      <c r="J4" s="51"/>
      <c r="K4" s="51"/>
      <c r="L4" s="51"/>
    </row>
    <row r="5" spans="2:15" x14ac:dyDescent="0.25">
      <c r="B5" t="s">
        <v>32</v>
      </c>
      <c r="C5" s="51"/>
      <c r="D5" s="51"/>
      <c r="E5" s="51"/>
      <c r="F5" s="51"/>
      <c r="G5" s="51"/>
      <c r="H5" s="51"/>
      <c r="I5" s="51"/>
      <c r="J5" s="51"/>
      <c r="K5" s="51"/>
      <c r="L5" s="51"/>
    </row>
    <row r="6" spans="2:15" ht="25.5" customHeight="1" x14ac:dyDescent="0.25">
      <c r="C6" s="51"/>
      <c r="D6" s="51"/>
      <c r="E6" s="51"/>
      <c r="F6" s="51"/>
      <c r="G6" s="51"/>
      <c r="H6" s="51"/>
      <c r="I6" s="51"/>
      <c r="J6" s="51"/>
      <c r="K6" s="51"/>
      <c r="L6" s="51"/>
    </row>
    <row r="7" spans="2:15" x14ac:dyDescent="0.25">
      <c r="C7" s="51"/>
      <c r="D7" s="51"/>
      <c r="E7" s="51"/>
      <c r="F7" s="51"/>
      <c r="G7" s="51"/>
      <c r="H7" s="51"/>
      <c r="I7" s="51"/>
      <c r="J7" s="51"/>
      <c r="K7" s="51"/>
      <c r="L7" s="51"/>
    </row>
    <row r="8" spans="2:15" x14ac:dyDescent="0.25"/>
    <row r="9" spans="2:15" ht="32.25" customHeight="1" x14ac:dyDescent="0.25">
      <c r="C9" s="52" t="s">
        <v>74</v>
      </c>
      <c r="D9" s="52"/>
      <c r="E9" s="52"/>
      <c r="F9" s="52"/>
      <c r="G9" s="52"/>
      <c r="H9" s="52"/>
      <c r="I9" s="52"/>
      <c r="J9" s="52"/>
      <c r="K9" s="52"/>
      <c r="L9" s="52"/>
    </row>
    <row r="10" spans="2:15" x14ac:dyDescent="0.25"/>
    <row r="11" spans="2:15" x14ac:dyDescent="0.25">
      <c r="B11" s="32" t="s">
        <v>70</v>
      </c>
      <c r="C11" s="69">
        <v>0</v>
      </c>
      <c r="D11" s="69"/>
    </row>
    <row r="12" spans="2:15" x14ac:dyDescent="0.25"/>
    <row r="13" spans="2:15" ht="30.75" customHeight="1" x14ac:dyDescent="0.25">
      <c r="C13" s="52" t="s">
        <v>34</v>
      </c>
      <c r="D13" s="52"/>
      <c r="E13" s="52"/>
      <c r="F13" s="52"/>
      <c r="G13" s="52"/>
      <c r="H13" s="52"/>
      <c r="I13" s="52"/>
      <c r="J13" s="52"/>
      <c r="K13" s="52"/>
      <c r="L13" s="52"/>
    </row>
    <row r="14" spans="2:15" x14ac:dyDescent="0.25"/>
    <row r="15" spans="2:15" x14ac:dyDescent="0.25">
      <c r="B15" s="32" t="s">
        <v>72</v>
      </c>
      <c r="C15" s="70">
        <v>0</v>
      </c>
      <c r="D15" s="70"/>
    </row>
    <row r="16" spans="2:15" x14ac:dyDescent="0.25"/>
    <row r="17" spans="3:12" ht="35.25" customHeight="1" x14ac:dyDescent="0.25">
      <c r="C17" s="52" t="s">
        <v>73</v>
      </c>
      <c r="D17" s="52"/>
      <c r="E17" s="52"/>
      <c r="F17" s="52"/>
      <c r="G17" s="52"/>
      <c r="H17" s="52"/>
      <c r="I17" s="52"/>
      <c r="J17" s="52"/>
      <c r="K17" s="52"/>
      <c r="L17" s="52"/>
    </row>
    <row r="18" spans="3:12" x14ac:dyDescent="0.25"/>
    <row r="19" spans="3:12" x14ac:dyDescent="0.25">
      <c r="C19" s="68" t="s">
        <v>104</v>
      </c>
      <c r="D19" s="68"/>
      <c r="E19" s="68"/>
      <c r="F19" s="68"/>
      <c r="G19" s="68"/>
      <c r="H19" s="68"/>
      <c r="I19" s="68"/>
      <c r="J19" s="68"/>
      <c r="K19" s="68"/>
      <c r="L19" s="68"/>
    </row>
    <row r="20" spans="3:12" x14ac:dyDescent="0.25">
      <c r="C20" s="68"/>
      <c r="D20" s="68"/>
      <c r="E20" s="68"/>
      <c r="F20" s="68"/>
      <c r="G20" s="68"/>
      <c r="H20" s="68"/>
      <c r="I20" s="68"/>
      <c r="J20" s="68"/>
      <c r="K20" s="68"/>
      <c r="L20" s="68"/>
    </row>
    <row r="21" spans="3:12" x14ac:dyDescent="0.25">
      <c r="C21" s="68"/>
      <c r="D21" s="68"/>
      <c r="E21" s="68"/>
      <c r="F21" s="68"/>
      <c r="G21" s="68"/>
      <c r="H21" s="68"/>
      <c r="I21" s="68"/>
      <c r="J21" s="68"/>
      <c r="K21" s="68"/>
      <c r="L21" s="68"/>
    </row>
    <row r="22" spans="3:12" x14ac:dyDescent="0.25">
      <c r="C22" s="68"/>
      <c r="D22" s="68"/>
      <c r="E22" s="68"/>
      <c r="F22" s="68"/>
      <c r="G22" s="68"/>
      <c r="H22" s="68"/>
      <c r="I22" s="68"/>
      <c r="J22" s="68"/>
      <c r="K22" s="68"/>
      <c r="L22" s="68"/>
    </row>
    <row r="23" spans="3:12" x14ac:dyDescent="0.25">
      <c r="C23" s="68"/>
      <c r="D23" s="68"/>
      <c r="E23" s="68"/>
      <c r="F23" s="68"/>
      <c r="G23" s="68"/>
      <c r="H23" s="68"/>
      <c r="I23" s="68"/>
      <c r="J23" s="68"/>
      <c r="K23" s="68"/>
      <c r="L23" s="68"/>
    </row>
    <row r="24" spans="3:12" x14ac:dyDescent="0.25">
      <c r="C24" s="68"/>
      <c r="D24" s="68"/>
      <c r="E24" s="68"/>
      <c r="F24" s="68"/>
      <c r="G24" s="68"/>
      <c r="H24" s="68"/>
      <c r="I24" s="68"/>
      <c r="J24" s="68"/>
      <c r="K24" s="68"/>
      <c r="L24" s="68"/>
    </row>
    <row r="25" spans="3:12" x14ac:dyDescent="0.25">
      <c r="C25" s="68"/>
      <c r="D25" s="68"/>
      <c r="E25" s="68"/>
      <c r="F25" s="68"/>
      <c r="G25" s="68"/>
      <c r="H25" s="68"/>
      <c r="I25" s="68"/>
      <c r="J25" s="68"/>
      <c r="K25" s="68"/>
      <c r="L25" s="68"/>
    </row>
    <row r="26" spans="3:12" x14ac:dyDescent="0.25">
      <c r="C26" s="68"/>
      <c r="D26" s="68"/>
      <c r="E26" s="68"/>
      <c r="F26" s="68"/>
      <c r="G26" s="68"/>
      <c r="H26" s="68"/>
      <c r="I26" s="68"/>
      <c r="J26" s="68"/>
      <c r="K26" s="68"/>
      <c r="L26" s="68"/>
    </row>
    <row r="27" spans="3:12" x14ac:dyDescent="0.25">
      <c r="C27" s="68"/>
      <c r="D27" s="68"/>
      <c r="E27" s="68"/>
      <c r="F27" s="68"/>
      <c r="G27" s="68"/>
      <c r="H27" s="68"/>
      <c r="I27" s="68"/>
      <c r="J27" s="68"/>
      <c r="K27" s="68"/>
      <c r="L27" s="68"/>
    </row>
    <row r="28" spans="3:12" x14ac:dyDescent="0.25">
      <c r="C28" s="68"/>
      <c r="D28" s="68"/>
      <c r="E28" s="68"/>
      <c r="F28" s="68"/>
      <c r="G28" s="68"/>
      <c r="H28" s="68"/>
      <c r="I28" s="68"/>
      <c r="J28" s="68"/>
      <c r="K28" s="68"/>
      <c r="L28" s="68"/>
    </row>
    <row r="29" spans="3:12" x14ac:dyDescent="0.25">
      <c r="C29" s="68"/>
      <c r="D29" s="68"/>
      <c r="E29" s="68"/>
      <c r="F29" s="68"/>
      <c r="G29" s="68"/>
      <c r="H29" s="68"/>
      <c r="I29" s="68"/>
      <c r="J29" s="68"/>
      <c r="K29" s="68"/>
      <c r="L29" s="68"/>
    </row>
    <row r="30" spans="3:12" x14ac:dyDescent="0.25">
      <c r="C30" s="68"/>
      <c r="D30" s="68"/>
      <c r="E30" s="68"/>
      <c r="F30" s="68"/>
      <c r="G30" s="68"/>
      <c r="H30" s="68"/>
      <c r="I30" s="68"/>
      <c r="J30" s="68"/>
      <c r="K30" s="68"/>
      <c r="L30" s="68"/>
    </row>
    <row r="31" spans="3:12" x14ac:dyDescent="0.25"/>
    <row r="32" spans="3:12" x14ac:dyDescent="0.25"/>
    <row r="33" spans="2:14" x14ac:dyDescent="0.25">
      <c r="B33" s="71" t="s">
        <v>49</v>
      </c>
      <c r="C33" s="72"/>
      <c r="D33" s="72"/>
      <c r="E33" s="72"/>
      <c r="F33" s="72"/>
      <c r="G33" s="72"/>
      <c r="H33" s="72"/>
      <c r="I33" s="72"/>
      <c r="J33" s="72"/>
      <c r="K33" s="72"/>
      <c r="L33" s="72"/>
      <c r="M33" s="72"/>
      <c r="N33" s="73"/>
    </row>
    <row r="34" spans="2:14" x14ac:dyDescent="0.25">
      <c r="B34" s="74" t="s">
        <v>80</v>
      </c>
      <c r="C34" s="75"/>
      <c r="D34" s="75"/>
      <c r="E34" s="75"/>
      <c r="F34" s="75"/>
      <c r="G34" s="75"/>
      <c r="H34" s="75"/>
      <c r="I34" s="75"/>
      <c r="J34" s="75"/>
      <c r="K34" s="75"/>
      <c r="L34" s="75"/>
      <c r="M34" s="75"/>
      <c r="N34" s="76"/>
    </row>
    <row r="35" spans="2:14" x14ac:dyDescent="0.25">
      <c r="B35" s="77"/>
      <c r="C35" s="78"/>
      <c r="D35" s="78"/>
      <c r="E35" s="78"/>
      <c r="F35" s="78"/>
      <c r="G35" s="78"/>
      <c r="H35" s="78"/>
      <c r="I35" s="78"/>
      <c r="J35" s="78"/>
      <c r="K35" s="78"/>
      <c r="L35" s="78"/>
      <c r="M35" s="78"/>
      <c r="N35" s="79"/>
    </row>
    <row r="36" spans="2:14" x14ac:dyDescent="0.25">
      <c r="B36" s="77"/>
      <c r="C36" s="78"/>
      <c r="D36" s="78"/>
      <c r="E36" s="78"/>
      <c r="F36" s="78"/>
      <c r="G36" s="78"/>
      <c r="H36" s="78"/>
      <c r="I36" s="78"/>
      <c r="J36" s="78"/>
      <c r="K36" s="78"/>
      <c r="L36" s="78"/>
      <c r="M36" s="78"/>
      <c r="N36" s="79"/>
    </row>
    <row r="37" spans="2:14" ht="43.5" customHeight="1" x14ac:dyDescent="0.25">
      <c r="B37" s="80"/>
      <c r="C37" s="81"/>
      <c r="D37" s="81"/>
      <c r="E37" s="81"/>
      <c r="F37" s="81"/>
      <c r="G37" s="81"/>
      <c r="H37" s="81"/>
      <c r="I37" s="81"/>
      <c r="J37" s="81"/>
      <c r="K37" s="81"/>
      <c r="L37" s="81"/>
      <c r="M37" s="81"/>
      <c r="N37" s="82"/>
    </row>
    <row r="38" spans="2:14" x14ac:dyDescent="0.25">
      <c r="B38" s="71" t="s">
        <v>50</v>
      </c>
      <c r="C38" s="72"/>
      <c r="D38" s="72"/>
      <c r="E38" s="72"/>
      <c r="F38" s="72"/>
      <c r="G38" s="73"/>
      <c r="I38" s="71" t="s">
        <v>51</v>
      </c>
      <c r="J38" s="72"/>
      <c r="K38" s="73"/>
      <c r="L38" s="71" t="s">
        <v>52</v>
      </c>
      <c r="M38" s="72"/>
      <c r="N38" s="73"/>
    </row>
    <row r="39" spans="2:14" x14ac:dyDescent="0.25">
      <c r="B39" s="83"/>
      <c r="C39" s="84"/>
      <c r="D39" s="84"/>
      <c r="E39" s="84"/>
      <c r="F39" s="84"/>
      <c r="G39" s="85"/>
      <c r="H39" s="24"/>
      <c r="I39" s="83"/>
      <c r="J39" s="84"/>
      <c r="K39" s="85"/>
      <c r="L39" s="83"/>
      <c r="M39" s="84"/>
      <c r="N39" s="85"/>
    </row>
    <row r="40" spans="2:14" x14ac:dyDescent="0.25">
      <c r="B40" s="71" t="s">
        <v>53</v>
      </c>
      <c r="C40" s="72"/>
      <c r="D40" s="72"/>
      <c r="E40" s="72"/>
      <c r="F40" s="72"/>
      <c r="G40" s="73"/>
      <c r="H40" s="24"/>
      <c r="I40" s="25"/>
      <c r="J40" s="26"/>
      <c r="K40" s="26"/>
      <c r="L40" s="26"/>
      <c r="M40" s="26"/>
      <c r="N40" s="27"/>
    </row>
    <row r="41" spans="2:14" x14ac:dyDescent="0.25">
      <c r="B41" s="83"/>
      <c r="C41" s="84"/>
      <c r="D41" s="84"/>
      <c r="E41" s="84"/>
      <c r="F41" s="84"/>
      <c r="G41" s="85"/>
      <c r="H41" s="24"/>
      <c r="I41" s="25"/>
      <c r="J41" s="26"/>
      <c r="K41" s="26"/>
      <c r="L41" s="26"/>
      <c r="M41" s="26"/>
      <c r="N41" s="27"/>
    </row>
    <row r="42" spans="2:14" x14ac:dyDescent="0.25">
      <c r="B42" s="71" t="s">
        <v>54</v>
      </c>
      <c r="C42" s="72"/>
      <c r="D42" s="72"/>
      <c r="E42" s="72"/>
      <c r="F42" s="72"/>
      <c r="G42" s="73"/>
      <c r="H42" s="24"/>
      <c r="I42" s="71" t="s">
        <v>55</v>
      </c>
      <c r="J42" s="72"/>
      <c r="K42" s="72"/>
      <c r="L42" s="72"/>
      <c r="M42" s="72"/>
      <c r="N42" s="73"/>
    </row>
    <row r="43" spans="2:14" x14ac:dyDescent="0.25">
      <c r="B43" s="86"/>
      <c r="C43" s="87"/>
      <c r="D43" s="87"/>
      <c r="E43" s="87"/>
      <c r="F43" s="87"/>
      <c r="G43" s="88"/>
      <c r="I43" s="89"/>
      <c r="J43" s="90"/>
      <c r="K43" s="90"/>
      <c r="L43" s="90"/>
      <c r="M43" s="90"/>
      <c r="N43" s="91"/>
    </row>
    <row r="44" spans="2:14" x14ac:dyDescent="0.25">
      <c r="B44" s="71" t="s">
        <v>56</v>
      </c>
      <c r="C44" s="72"/>
      <c r="D44" s="72"/>
      <c r="E44" s="72"/>
      <c r="F44" s="72"/>
      <c r="G44" s="72"/>
      <c r="H44" s="72"/>
      <c r="I44" s="72"/>
      <c r="J44" s="72"/>
      <c r="K44" s="72"/>
      <c r="L44" s="72"/>
      <c r="M44" s="72"/>
      <c r="N44" s="73"/>
    </row>
    <row r="45" spans="2:14" x14ac:dyDescent="0.25">
      <c r="B45" s="71" t="s">
        <v>57</v>
      </c>
      <c r="C45" s="72"/>
      <c r="D45" s="72"/>
      <c r="E45" s="72"/>
      <c r="F45" s="72"/>
      <c r="G45" s="73"/>
      <c r="I45" s="71" t="s">
        <v>58</v>
      </c>
      <c r="J45" s="72"/>
      <c r="K45" s="73"/>
      <c r="L45" s="28" t="s">
        <v>59</v>
      </c>
      <c r="M45" s="71" t="s">
        <v>60</v>
      </c>
      <c r="N45" s="73"/>
    </row>
    <row r="46" spans="2:14" x14ac:dyDescent="0.25">
      <c r="B46" s="83"/>
      <c r="C46" s="84"/>
      <c r="D46" s="84"/>
      <c r="E46" s="84"/>
      <c r="F46" s="84"/>
      <c r="G46" s="85"/>
      <c r="H46" s="24"/>
      <c r="I46" s="83"/>
      <c r="J46" s="84"/>
      <c r="K46" s="85"/>
      <c r="L46" s="19"/>
      <c r="M46" s="83"/>
      <c r="N46" s="85"/>
    </row>
    <row r="47" spans="2:14" x14ac:dyDescent="0.25"/>
    <row r="48" spans="2:14" x14ac:dyDescent="0.25">
      <c r="B48" s="71" t="s">
        <v>61</v>
      </c>
      <c r="C48" s="72"/>
      <c r="D48" s="72"/>
      <c r="E48" s="72"/>
      <c r="F48" s="72"/>
      <c r="G48" s="73"/>
      <c r="H48" s="24"/>
      <c r="I48" s="71" t="s">
        <v>51</v>
      </c>
      <c r="J48" s="72"/>
      <c r="K48" s="73"/>
      <c r="L48" s="71" t="s">
        <v>52</v>
      </c>
      <c r="M48" s="72"/>
      <c r="N48" s="73"/>
    </row>
    <row r="49" spans="2:14" x14ac:dyDescent="0.25">
      <c r="B49" s="83"/>
      <c r="C49" s="84"/>
      <c r="D49" s="84"/>
      <c r="E49" s="84"/>
      <c r="F49" s="84"/>
      <c r="G49" s="85"/>
      <c r="H49" s="24"/>
      <c r="I49" s="83"/>
      <c r="J49" s="84"/>
      <c r="K49" s="85"/>
      <c r="L49" s="83"/>
      <c r="M49" s="84"/>
      <c r="N49" s="85"/>
    </row>
    <row r="50" spans="2:14" x14ac:dyDescent="0.25">
      <c r="B50" s="71" t="s">
        <v>62</v>
      </c>
      <c r="C50" s="72"/>
      <c r="D50" s="72"/>
      <c r="E50" s="72"/>
      <c r="F50" s="72"/>
      <c r="G50" s="73"/>
      <c r="H50" s="24"/>
      <c r="I50" s="71" t="s">
        <v>63</v>
      </c>
      <c r="J50" s="72"/>
      <c r="K50" s="72"/>
      <c r="L50" s="72"/>
      <c r="M50" s="72"/>
      <c r="N50" s="73"/>
    </row>
    <row r="51" spans="2:14" x14ac:dyDescent="0.25">
      <c r="B51" s="83"/>
      <c r="C51" s="84"/>
      <c r="D51" s="84"/>
      <c r="E51" s="84"/>
      <c r="F51" s="84"/>
      <c r="G51" s="85"/>
      <c r="H51" s="24"/>
      <c r="I51" s="92"/>
      <c r="J51" s="84"/>
      <c r="K51" s="84"/>
      <c r="L51" s="84"/>
      <c r="M51" s="84"/>
      <c r="N51" s="85"/>
    </row>
    <row r="52" spans="2:14" x14ac:dyDescent="0.25">
      <c r="B52" s="71" t="s">
        <v>64</v>
      </c>
      <c r="C52" s="72"/>
      <c r="D52" s="72"/>
      <c r="E52" s="72"/>
      <c r="F52" s="72"/>
      <c r="G52" s="72"/>
      <c r="H52" s="72"/>
      <c r="I52" s="72"/>
      <c r="J52" s="72"/>
      <c r="K52" s="72"/>
      <c r="L52" s="72"/>
      <c r="M52" s="72"/>
      <c r="N52" s="73"/>
    </row>
    <row r="53" spans="2:14" x14ac:dyDescent="0.25">
      <c r="B53" s="71" t="s">
        <v>57</v>
      </c>
      <c r="C53" s="72"/>
      <c r="D53" s="72"/>
      <c r="E53" s="72"/>
      <c r="F53" s="72"/>
      <c r="G53" s="73"/>
      <c r="I53" s="71" t="s">
        <v>58</v>
      </c>
      <c r="J53" s="72"/>
      <c r="K53" s="73"/>
      <c r="L53" s="28" t="s">
        <v>59</v>
      </c>
      <c r="M53" s="71" t="s">
        <v>60</v>
      </c>
      <c r="N53" s="73"/>
    </row>
    <row r="54" spans="2:14" x14ac:dyDescent="0.25">
      <c r="B54" s="83"/>
      <c r="C54" s="84"/>
      <c r="D54" s="84"/>
      <c r="E54" s="84"/>
      <c r="F54" s="84"/>
      <c r="G54" s="85"/>
      <c r="H54" s="24"/>
      <c r="I54" s="83"/>
      <c r="J54" s="84"/>
      <c r="K54" s="85"/>
      <c r="L54" s="19"/>
      <c r="M54" s="83"/>
      <c r="N54" s="85"/>
    </row>
    <row r="55" spans="2:14" x14ac:dyDescent="0.25"/>
    <row r="56" spans="2:14" x14ac:dyDescent="0.25"/>
  </sheetData>
  <sheetProtection algorithmName="SHA-512" hashValue="ubFKO1pmPfNjyiqdi7US9PYwxrc2nNcbPVyAq+ycxDht3w0e8FwddoRPcFc45hkM3tFfE682VV3+AlH8Qufl3g==" saltValue="B4UIKsaiGCpxFmHj3F0nyg==" spinCount="100000" sheet="1" objects="1" scenarios="1"/>
  <mergeCells count="46">
    <mergeCell ref="B1:O3"/>
    <mergeCell ref="B53:G53"/>
    <mergeCell ref="I53:K53"/>
    <mergeCell ref="M53:N53"/>
    <mergeCell ref="B54:G54"/>
    <mergeCell ref="I54:K54"/>
    <mergeCell ref="M54:N54"/>
    <mergeCell ref="B50:G50"/>
    <mergeCell ref="I50:N50"/>
    <mergeCell ref="B51:G51"/>
    <mergeCell ref="I51:N51"/>
    <mergeCell ref="B52:N52"/>
    <mergeCell ref="B48:G48"/>
    <mergeCell ref="I48:K48"/>
    <mergeCell ref="L48:N48"/>
    <mergeCell ref="B49:G49"/>
    <mergeCell ref="I49:K49"/>
    <mergeCell ref="L49:N49"/>
    <mergeCell ref="B45:G45"/>
    <mergeCell ref="I45:K45"/>
    <mergeCell ref="M45:N45"/>
    <mergeCell ref="B46:G46"/>
    <mergeCell ref="I46:K46"/>
    <mergeCell ref="M46:N46"/>
    <mergeCell ref="B42:G42"/>
    <mergeCell ref="I42:N42"/>
    <mergeCell ref="B43:G43"/>
    <mergeCell ref="I43:N43"/>
    <mergeCell ref="B44:N44"/>
    <mergeCell ref="B39:G39"/>
    <mergeCell ref="I39:K39"/>
    <mergeCell ref="L39:N39"/>
    <mergeCell ref="B40:G40"/>
    <mergeCell ref="B41:G41"/>
    <mergeCell ref="B33:N33"/>
    <mergeCell ref="B34:N37"/>
    <mergeCell ref="B38:G38"/>
    <mergeCell ref="I38:K38"/>
    <mergeCell ref="L38:N38"/>
    <mergeCell ref="C19:L30"/>
    <mergeCell ref="C4:L7"/>
    <mergeCell ref="C11:D11"/>
    <mergeCell ref="C9:L9"/>
    <mergeCell ref="C13:L13"/>
    <mergeCell ref="C15:D15"/>
    <mergeCell ref="C17:L17"/>
  </mergeCells>
  <pageMargins left="0.7" right="0.7" top="0.75" bottom="0.75" header="0.3" footer="0.3"/>
  <pageSetup scale="84" orientation="portrait" r:id="rId1"/>
  <ignoredErrors>
    <ignoredError sqref="B11 B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showGridLines="0" workbookViewId="0">
      <selection activeCell="L31" sqref="L31"/>
    </sheetView>
  </sheetViews>
  <sheetFormatPr defaultColWidth="0" defaultRowHeight="15" zeroHeight="1" x14ac:dyDescent="0.25"/>
  <cols>
    <col min="1" max="1" width="5.7109375" customWidth="1"/>
    <col min="2" max="15" width="9.140625" customWidth="1"/>
    <col min="16" max="16" width="5.7109375" customWidth="1"/>
    <col min="17" max="16384" width="9.140625" hidden="1"/>
  </cols>
  <sheetData>
    <row r="1" spans="2:16" x14ac:dyDescent="0.25">
      <c r="B1" s="38" t="s">
        <v>22</v>
      </c>
      <c r="C1" s="38"/>
      <c r="D1" s="38"/>
      <c r="E1" s="38"/>
      <c r="F1" s="38"/>
      <c r="G1" s="38"/>
      <c r="H1" s="38"/>
      <c r="I1" s="38"/>
      <c r="J1" s="38"/>
      <c r="K1" s="38"/>
      <c r="L1" s="38"/>
      <c r="M1" s="38"/>
      <c r="N1" s="38"/>
      <c r="O1" s="38"/>
      <c r="P1" s="38"/>
    </row>
    <row r="2" spans="2:16" x14ac:dyDescent="0.25">
      <c r="B2" s="38"/>
      <c r="C2" s="38"/>
      <c r="D2" s="38"/>
      <c r="E2" s="38"/>
      <c r="F2" s="38"/>
      <c r="G2" s="38"/>
      <c r="H2" s="38"/>
      <c r="I2" s="38"/>
      <c r="J2" s="38"/>
      <c r="K2" s="38"/>
      <c r="L2" s="38"/>
      <c r="M2" s="38"/>
      <c r="N2" s="38"/>
      <c r="O2" s="38"/>
      <c r="P2" s="38"/>
    </row>
    <row r="3" spans="2:16" x14ac:dyDescent="0.25">
      <c r="B3" s="38"/>
      <c r="C3" s="38"/>
      <c r="D3" s="38"/>
      <c r="E3" s="38"/>
      <c r="F3" s="38"/>
      <c r="G3" s="38"/>
      <c r="H3" s="38"/>
      <c r="I3" s="38"/>
      <c r="J3" s="38"/>
      <c r="K3" s="38"/>
      <c r="L3" s="38"/>
      <c r="M3" s="38"/>
      <c r="N3" s="38"/>
      <c r="O3" s="38"/>
      <c r="P3" s="38"/>
    </row>
    <row r="4" spans="2:16" ht="21" x14ac:dyDescent="0.25">
      <c r="B4" s="38" t="s">
        <v>78</v>
      </c>
      <c r="C4" s="38"/>
      <c r="D4" s="38"/>
      <c r="E4" s="38"/>
      <c r="F4" s="38"/>
      <c r="G4" s="38"/>
      <c r="H4" s="38"/>
      <c r="I4" s="38"/>
      <c r="J4" s="38"/>
      <c r="K4" s="38"/>
      <c r="L4" s="38"/>
      <c r="M4" s="38"/>
      <c r="N4" s="38"/>
      <c r="O4" s="38"/>
      <c r="P4" s="29"/>
    </row>
    <row r="5" spans="2:16" x14ac:dyDescent="0.25"/>
    <row r="6" spans="2:16" x14ac:dyDescent="0.25"/>
    <row r="7" spans="2:16" x14ac:dyDescent="0.25">
      <c r="B7" s="32" t="s">
        <v>70</v>
      </c>
      <c r="C7" t="s">
        <v>79</v>
      </c>
    </row>
    <row r="8" spans="2:16" x14ac:dyDescent="0.25"/>
    <row r="9" spans="2:16" x14ac:dyDescent="0.25"/>
    <row r="10" spans="2:16" x14ac:dyDescent="0.25"/>
    <row r="11" spans="2:16" x14ac:dyDescent="0.25"/>
    <row r="12" spans="2:16" x14ac:dyDescent="0.25"/>
    <row r="13" spans="2:16" x14ac:dyDescent="0.25"/>
    <row r="14" spans="2:16" x14ac:dyDescent="0.25"/>
    <row r="15" spans="2:16" x14ac:dyDescent="0.25"/>
    <row r="16" spans="2: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sheetData>
  <sheetProtection algorithmName="SHA-512" hashValue="mWdIl840b3z8XHU41jabZ2zKwBIvATwdbuYbbQt21TaricLFjtIN00zNtgO/tbuV7rE7iI1RlfrXWzvMg1z4Vw==" saltValue="RC3tn2f7jRlhM5bbXj5jLg==" spinCount="100000" sheet="1" objects="1" scenarios="1"/>
  <mergeCells count="2">
    <mergeCell ref="B1:P3"/>
    <mergeCell ref="B4:O4"/>
  </mergeCells>
  <pageMargins left="0.7" right="0.7" top="0.75" bottom="0.75" header="0.3" footer="0.3"/>
  <ignoredErrors>
    <ignoredError sqref="B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Section 8.A.1 and 2</vt:lpstr>
      <vt:lpstr>Section 8.B.(1)</vt:lpstr>
      <vt:lpstr>Section 8.B.(2)</vt:lpstr>
      <vt:lpstr>Definitions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Reuben Merriman</dc:creator>
  <cp:lastModifiedBy>Clay Good</cp:lastModifiedBy>
  <dcterms:created xsi:type="dcterms:W3CDTF">2021-08-11T18:50:44Z</dcterms:created>
  <dcterms:modified xsi:type="dcterms:W3CDTF">2025-11-19T15:01:43Z</dcterms:modified>
</cp:coreProperties>
</file>